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210" activeTab="0"/>
  </bookViews>
  <sheets>
    <sheet name="приложение 1.1" sheetId="1" r:id="rId1"/>
  </sheets>
  <definedNames>
    <definedName name="_xlnm.Print_Titles" localSheetId="0">'приложение 1.1'!$14:$16</definedName>
    <definedName name="_xlnm.Print_Area" localSheetId="0">'приложение 1.1'!$A$1:$M$181</definedName>
  </definedNames>
  <calcPr fullCalcOnLoad="1"/>
</workbook>
</file>

<file path=xl/sharedStrings.xml><?xml version="1.0" encoding="utf-8"?>
<sst xmlns="http://schemas.openxmlformats.org/spreadsheetml/2006/main" count="459" uniqueCount="255">
  <si>
    <t>Кириллов Ю.А.</t>
  </si>
  <si>
    <t>Директор по экономике и финансам</t>
  </si>
  <si>
    <t>Евсеев С.И.</t>
  </si>
  <si>
    <t>Технический директор</t>
  </si>
  <si>
    <t>Голин Р.В.</t>
  </si>
  <si>
    <t xml:space="preserve">Директор по реализации и развитию </t>
  </si>
  <si>
    <t>Примечание: для сетевых объектов с разделением объектов на ПС, ВЛ и КЛ</t>
  </si>
  <si>
    <t xml:space="preserve">***** - источник финансирования "Амортизационные отчисления" </t>
  </si>
  <si>
    <t>**** - в прогнозных ценах соответствующего года</t>
  </si>
  <si>
    <t>*** - для сетевых организаций, переодящих на метод тарифного регулирования RAB, горизонт планирования может быть больше</t>
  </si>
  <si>
    <t>** - согласно проектной документации в текущих ценах (с НДС)</t>
  </si>
  <si>
    <t>* С - строительство, П- проектирование</t>
  </si>
  <si>
    <t>…</t>
  </si>
  <si>
    <t>Объект 2</t>
  </si>
  <si>
    <t>Объект 1</t>
  </si>
  <si>
    <t>Оплата процентов за привлеченные кредитные ресурсы</t>
  </si>
  <si>
    <t>Справочно:</t>
  </si>
  <si>
    <t>0,135/2,2/0,4</t>
  </si>
  <si>
    <t>П</t>
  </si>
  <si>
    <t>Администрация муниципального района Шигонский, строительство внешнего электроснабжения жилой застройки в с. Шигоны ул. 50 лет Победы</t>
  </si>
  <si>
    <t>0,150/2,9/0,63</t>
  </si>
  <si>
    <t>Администрация муниципального района Шигонский, строительство внешнего электроснабжения жилой застройки в с. Шигоны ул. Шигонская, Первомайская, Юбилейная, Кооперативная</t>
  </si>
  <si>
    <t>Шигонский район</t>
  </si>
  <si>
    <t>0,185/-/2,0</t>
  </si>
  <si>
    <t>0,885/1,38/4,0</t>
  </si>
  <si>
    <t>ООО Материк строительство схемы внешнего электроснабжения жилой застройки  88 квартала г.о. Самара</t>
  </si>
  <si>
    <t>1,285/2,34/4,0</t>
  </si>
  <si>
    <t>Строительство схемы внешнего электроснабжения канатной переправы и сопутствующей инфраструктуры в районе Струковского парка г.о. Самара</t>
  </si>
  <si>
    <t>г.о. Самара</t>
  </si>
  <si>
    <t>0,280/0,2/0,25</t>
  </si>
  <si>
    <t>Администрация г.о. Отрадный, строительство внешнего электроснабжения торгового центра (8000 м2), г. Отрадный, ул. Первомайская</t>
  </si>
  <si>
    <t>г.о. Отрадный</t>
  </si>
  <si>
    <t>0,080/1,7/0,25</t>
  </si>
  <si>
    <t>Администрация муниципального района Кошкинский, строительство внешнего электроснабжения 13-ти одноквартирных домов, ул. Поселковая</t>
  </si>
  <si>
    <t>0,030/0,18/0,4</t>
  </si>
  <si>
    <t>Администрация муниципального района Кошкинский, строительство внешнего электроснабжения 5-ти одноквартирных домов, ул. Преображенская</t>
  </si>
  <si>
    <t>0,070/1,5/0,16</t>
  </si>
  <si>
    <t>Администрация муниципального района Кошкинский, строительство внешнего электроснабжения ФОКа, ул. Заводская</t>
  </si>
  <si>
    <t>0,020/0,5/-</t>
  </si>
  <si>
    <t>Администрация муниципального района Кошкинский, строительство внешнего электроснабжения 3-х одноквартирных домов, ул. Солнечная</t>
  </si>
  <si>
    <t>Кошкинский район</t>
  </si>
  <si>
    <t>0,305/-/3,78</t>
  </si>
  <si>
    <t>0,632/1,2/5,04</t>
  </si>
  <si>
    <t>Администрация г.о. Жигулевск, строительство внешнего электроснабжения малоэтажной и среднеэтажной застройки г. Жигулевск, МКР В-2</t>
  </si>
  <si>
    <t>0,120/1,5/0,5</t>
  </si>
  <si>
    <t>Администрация г.о. Жигулевск, строительство внешнего электроснабжения котельной, г. Жигулевск, МКР В-3</t>
  </si>
  <si>
    <t>0,145/2,7/0,8</t>
  </si>
  <si>
    <t>Администрация г.о. Жигулевск, строительство внешнего электроснабжения 9-ти этажного жилого дома №35, г. Жигулевск, В-1</t>
  </si>
  <si>
    <t>0,130/0,8/0,8</t>
  </si>
  <si>
    <t>Администрация г.о. Жигулевск, строительство внешнего электроснабжения 9-ти этажного жилого дома №3, г. Жигулевск, МКР В-3</t>
  </si>
  <si>
    <t>0,460/6,6/1,26</t>
  </si>
  <si>
    <t>Администрация г.о. Жигулевск, строительство внешнего электроснабжения жилого дома поз.3, 4 г. Жигулевск, МКР-10</t>
  </si>
  <si>
    <t>г.о. Жигулевск</t>
  </si>
  <si>
    <t>0,110/1,7/0,16</t>
  </si>
  <si>
    <t>Администрация муниципального района Богатовский, строительство внешнего  электроснабжения 15-ти одноэтажных жилых домов, с. Богатое, ул. Дальняя</t>
  </si>
  <si>
    <t>0,075/1,8/-</t>
  </si>
  <si>
    <t>Администрация муниципального района Богатовский, строительство внешнего  электроснабжения 10-ти одноэтажных жилых домов, с. Богатое, ул. Зелёная, Овражная, Газовиков</t>
  </si>
  <si>
    <t>Богатовский район</t>
  </si>
  <si>
    <t>0,185/-/2,52</t>
  </si>
  <si>
    <t>0,535/4,0/2,52</t>
  </si>
  <si>
    <t>Администрация муниципального района Безенчукский, строительство внешнего электроснабжения 50-ти одноэтажных домов, юго-восточная часть п. Безенчук</t>
  </si>
  <si>
    <t>0,140/1,5/0,63</t>
  </si>
  <si>
    <t xml:space="preserve">Администрация муниципального района Безенчукский, строительство внешнего электроснабжения двух 24-ти квартирных жилых домов, п. Безенчук, ул. Молодёжная </t>
  </si>
  <si>
    <t>0,200/2,8/0,4</t>
  </si>
  <si>
    <t xml:space="preserve">Администрация муниципального района Безенчукский, строительство внешнего электроснабжения двух 36-ти квартирных жилых домов, п. Безенчук, ул. Демократическая </t>
  </si>
  <si>
    <t>Безенчукский район</t>
  </si>
  <si>
    <t>3,005/28,58/16,94</t>
  </si>
  <si>
    <t>5,482/37,50/22,20</t>
  </si>
  <si>
    <t>Прочее новое строительство</t>
  </si>
  <si>
    <t>2.2.</t>
  </si>
  <si>
    <t>Энергосбережение и повышение энергетической эффективности</t>
  </si>
  <si>
    <t>2.1.</t>
  </si>
  <si>
    <t>Новое строительство</t>
  </si>
  <si>
    <t>Установка устройств регулирования напряжения и компенсации реактивной мощности</t>
  </si>
  <si>
    <t>1.4.</t>
  </si>
  <si>
    <t xml:space="preserve">Создание систем телемеханики  и связи </t>
  </si>
  <si>
    <t>1.3.</t>
  </si>
  <si>
    <t>Создание систем противоаварийной и режимной автоматики</t>
  </si>
  <si>
    <t>1.2.</t>
  </si>
  <si>
    <t>Дооборудование, реконструкция, строительство производственно-технических баз*****</t>
  </si>
  <si>
    <r>
      <t>Приобретение спец.автотранспорта</t>
    </r>
    <r>
      <rPr>
        <sz val="12"/>
        <rFont val="Calibri"/>
        <family val="2"/>
      </rPr>
      <t>*****</t>
    </r>
  </si>
  <si>
    <t>0,9/0,25</t>
  </si>
  <si>
    <t>Реконструкция ВЛ-0,4кВ от КТП Ш 709/160 кВА с заменой КТП на 250 кВА с.Шигоны</t>
  </si>
  <si>
    <t>1/0,25</t>
  </si>
  <si>
    <t>Реконструкция ВЛ-0,4кВ от КТП Ш 219/160 кВА с заменой КТП на 250 кВА</t>
  </si>
  <si>
    <t>Шенталинский район</t>
  </si>
  <si>
    <t>3,7/0,25</t>
  </si>
  <si>
    <t>Реконструкция ВЛ-0,4кВ ф-1,2 от КТП ЧВ 705/160 кВА с заменой КТП на 250 кВА</t>
  </si>
  <si>
    <t>Челно-Вершинский район</t>
  </si>
  <si>
    <t>0,5/0,8</t>
  </si>
  <si>
    <t>Реконструкция электроснабжения пожарной части с заменой ТП "ХЗ" и ТП "ГП" на КТП 2х400 кВА</t>
  </si>
  <si>
    <t>Реконструкция КЛ-10 кВ от ТП-70 до РП ЖБК и ТП 41</t>
  </si>
  <si>
    <t>3,4/-</t>
  </si>
  <si>
    <t>Реконструкция РУ-10кВ ЦРП-1 и прокладка КЛ-10кВ от РП ЖБК до ЦРП-1</t>
  </si>
  <si>
    <t>3,63/-</t>
  </si>
  <si>
    <t>Реконструкция ВЛ-0,4кВ по ул.А.Матросова</t>
  </si>
  <si>
    <t>3,0/-</t>
  </si>
  <si>
    <t>Реконструкция ВЛ-10 кВ Ф4 ПС 110/35/10 "Чапаевская"</t>
  </si>
  <si>
    <t>3,6/-</t>
  </si>
  <si>
    <t>Реконструкция ВЛ-0,4 кВ от ТП 35</t>
  </si>
  <si>
    <t>г.о. Чапаевск</t>
  </si>
  <si>
    <t>-/2,03</t>
  </si>
  <si>
    <t>Повышение надежности питания п.Балашейка</t>
  </si>
  <si>
    <t>2,6/0,63</t>
  </si>
  <si>
    <t>Реконструкция ВЛ-0,4кВ  от КТП Зб 304/560 с заменой КТП</t>
  </si>
  <si>
    <t>Сызранский район</t>
  </si>
  <si>
    <t>13,7/0,63</t>
  </si>
  <si>
    <t xml:space="preserve">Реконструкция энергоснабжения с. Тимофеевка </t>
  </si>
  <si>
    <t>Ставропольский район</t>
  </si>
  <si>
    <t>0,8/-</t>
  </si>
  <si>
    <t xml:space="preserve">Строительство ВЛ-10 кВ - отпайка от Ф-3 ПС 110/10 "Сергиевская" с переподключением КТП СРГ 415/250 кВА </t>
  </si>
  <si>
    <t>6,8/-</t>
  </si>
  <si>
    <t>Реконструкция ВЛ-6 кВ Ф-13 ПС Серноводская  110/35/6</t>
  </si>
  <si>
    <t>Сергиевский район</t>
  </si>
  <si>
    <t>5,4/0,16</t>
  </si>
  <si>
    <t>Реконструкция ВЛ- 0,4 кВ ф-1,2,3,4 от ТП ПФ 2005/160 с заменой КТП  с. Подбельск</t>
  </si>
  <si>
    <t>Похвистневский район</t>
  </si>
  <si>
    <t>2,2/0,25</t>
  </si>
  <si>
    <t>Реконструкция ВЛ-0,4кВ ф-1,2 от КТП ПР 403/160 с заменой КТП на 250 кВА</t>
  </si>
  <si>
    <t>Приволжский район</t>
  </si>
  <si>
    <t>2,0/0,25</t>
  </si>
  <si>
    <t xml:space="preserve">Реконструкция ВЛ-0,4 кВ от КТП 401/250кВА Ф-4 ПС Пестравка с заменой КТП </t>
  </si>
  <si>
    <t>Пестравский район</t>
  </si>
  <si>
    <t>0,7/-</t>
  </si>
  <si>
    <t>Строительство ВЛ-6кВ Ф-16 до ТП-ЗТП НО 3207/2*400 с установкой СП-6кВ на Ф-16 опора № 1600/38</t>
  </si>
  <si>
    <t>`-/0,16</t>
  </si>
  <si>
    <t>Строительство КТП 160 кВА от Ф-2  ПС "Осиновская"</t>
  </si>
  <si>
    <t>14,5/-</t>
  </si>
  <si>
    <t>Реконструкция ВЛ-6кВ, КЛ-6кВ Ф-11 ПС Новоотрадная</t>
  </si>
  <si>
    <t>0,026/-</t>
  </si>
  <si>
    <t xml:space="preserve">Установка СП-6кВ на Ф-18 опора № 1800/5 </t>
  </si>
  <si>
    <t>0,075/-</t>
  </si>
  <si>
    <t>Установка СП-6кВ на Ф-17 опора № 1700/57</t>
  </si>
  <si>
    <t>1,02/-</t>
  </si>
  <si>
    <t>Замена кабельных выводов от ПС "Мухановская " Ф-2, 4, КНС-5 до опор №200/1, №400/1, КНС 500/1 (2 нитки)</t>
  </si>
  <si>
    <t>0,9/-</t>
  </si>
  <si>
    <t>Прокладка КЛ-0,4кВ от ЗТП СОЛ 301/2*400 кВА (2 нитки)</t>
  </si>
  <si>
    <t>г.о.Отрадный</t>
  </si>
  <si>
    <t>3,3/0,4</t>
  </si>
  <si>
    <t>Строительство КЛ-6 кВ от ТП-95 до новой КТП 400/6/0,4 с ВЛ-0,4 кВ  п.Русло</t>
  </si>
  <si>
    <t>Строительство КЛ-6кВ ЦРП-5, ЦРП-7 Ф-1,2</t>
  </si>
  <si>
    <t>21,0/-</t>
  </si>
  <si>
    <t>Реконструкция ВЛ-10 кВ Ф-4 ПС Маяк</t>
  </si>
  <si>
    <t>22,9/-</t>
  </si>
  <si>
    <t>Реконструкция РУ-6 кВ в ТП и строительство КЛ-6 кВ от ПС "Центральная" в г.о. Новокуйбышевск</t>
  </si>
  <si>
    <t>0,4/-</t>
  </si>
  <si>
    <t>Реконструкция РУ-6 кВ в ТП-31 и строительство КЛ-6 кВ от ТП-31 до ТП-113 в г.о. Новокуйбышевск</t>
  </si>
  <si>
    <t>Строительство КЛ-35 кВ "Водозабор-1"</t>
  </si>
  <si>
    <t>г.о. Новокуйбышевск</t>
  </si>
  <si>
    <t>Реконструкция ПС "Самарский водозабор" 35/6 кВ</t>
  </si>
  <si>
    <t>Нефтегорский район</t>
  </si>
  <si>
    <t>2,3/0,4</t>
  </si>
  <si>
    <t>Реконструкция ВЛ-0,4кВ от КТП КШК 1116/250 с заменой КТП на 400кВА</t>
  </si>
  <si>
    <t>4,64/-</t>
  </si>
  <si>
    <t>Реконструкция ВЛ-10 кВ КЛВ-12</t>
  </si>
  <si>
    <t>Клявлинский район</t>
  </si>
  <si>
    <t>2,5/1,26</t>
  </si>
  <si>
    <t>Электроснабжение жилых зданий и построек с установкой блочно-модульной трансформаторной подстанции по адресу: Самарская обл., Красноярский р-он, п. Волжский. массив Сосновый Бор, уч. № 31а (1этап)</t>
  </si>
  <si>
    <t>3,8/-</t>
  </si>
  <si>
    <t>Реконструкция ВЛ-6 кВ РЦ 11</t>
  </si>
  <si>
    <t>3,1/0,25</t>
  </si>
  <si>
    <t>Реконструкция ВЛ-0,4кВ  от КТП РЦ 1103/100 кВА с заменой КТП 250 кВА</t>
  </si>
  <si>
    <t>12,0/-</t>
  </si>
  <si>
    <t>Реконструкция ВЛ-10 кВ Ф-6 ПС  Красноярская 110/35/10</t>
  </si>
  <si>
    <t>Красноярский район</t>
  </si>
  <si>
    <t>4,5/0,4</t>
  </si>
  <si>
    <t>Реконструкция ВЛ-0,4 кВ Ф-1,2,3,4,5 от КТП Сах 108/320 кВА с заменой  КТП на 400 кВА</t>
  </si>
  <si>
    <t>6,4/0,4</t>
  </si>
  <si>
    <t>Реконструкция ВЛ-0,4 кВ Ф-1,2,3 от КТП Ч 1805/320 кВА с заменой  на КТП 400 кВА</t>
  </si>
  <si>
    <t>Кинель-Черкасский район</t>
  </si>
  <si>
    <t>1,2/-</t>
  </si>
  <si>
    <t>Реконструкция ВЛ-0,4 кВ Ф-1,2 от КТП ММ 702/160 кВА</t>
  </si>
  <si>
    <t>Кинельский район</t>
  </si>
  <si>
    <t>2,4/-</t>
  </si>
  <si>
    <t>Реконструкция ВЛ-0,4 кВ Ф-1,2 от КТП УС 212/160</t>
  </si>
  <si>
    <t>2,6/0,16</t>
  </si>
  <si>
    <t>Реконструкция ВЛ-0,4 кВ Ф-1,2,3 от КТП КМШ 708/63 кВА с заменой КТП на 160 кВА</t>
  </si>
  <si>
    <t>Камышлинский район</t>
  </si>
  <si>
    <t>3,56/0,4</t>
  </si>
  <si>
    <t xml:space="preserve">Реконструкция ВЛ-0,4кВ Ф-1,2,3 от КТП ИС 1607/250 кВА с заменой КТП на 400 кВА </t>
  </si>
  <si>
    <t>Исаклинский  район</t>
  </si>
  <si>
    <t>2,5/-</t>
  </si>
  <si>
    <t>Реконструкция ВЛ-6 кВ и КЛ-6 кВ Ф-58 ПС "Ремзавод"</t>
  </si>
  <si>
    <t xml:space="preserve">Реконструкция ВЛ-0,4кВ от КТП З 5-57/160 с заменой КТП и установкой новой КТП 160/6  с.Солнечная поляна </t>
  </si>
  <si>
    <t>Реконструкция ВЛ-6 кВ Ф-9 ПС 35/6 Глинкарьер</t>
  </si>
  <si>
    <t>Реконструкцкя ВЛ-10 кВ Ф-3 ПС 110/10 Услада</t>
  </si>
  <si>
    <t>Реконструкция ВЛ-6 кВ Ф-12 ПС 110/35/6 "Жигулёвская"</t>
  </si>
  <si>
    <t>4,9/-</t>
  </si>
  <si>
    <t xml:space="preserve">Реконструкция ВЛ-6 кВ, КЛ-6кВ Ф-55 ПС 110/35/6 "Ремзавод" </t>
  </si>
  <si>
    <t>4,1/0,25</t>
  </si>
  <si>
    <t>Реконструкция ВЛ-0,4 кВ от КТП 415/250 с заменой КТП</t>
  </si>
  <si>
    <t>Елховский район</t>
  </si>
  <si>
    <t>0,95/-</t>
  </si>
  <si>
    <t>Реконструкция ВЛ-0,4 кВ в с. Курумоч, ул. Молодежная</t>
  </si>
  <si>
    <t>7,0/-</t>
  </si>
  <si>
    <t>Реконструкция ВЛ-10 кВ Ф-6  ПС "Рождествено" 110/35/10 кВ</t>
  </si>
  <si>
    <t>9,0/-</t>
  </si>
  <si>
    <t>Реконструкция ВЛ-10 кВ Ф-3  ПС "Рождествено" 110/35/10 кВ</t>
  </si>
  <si>
    <t>3,5/-</t>
  </si>
  <si>
    <t>Реконструкция ВЛ-0,4 кВ от ТП 802/400 кВА</t>
  </si>
  <si>
    <t>2,65/0,25</t>
  </si>
  <si>
    <t>Реконструкция ВЛ-0,4 кВ от КТП 101/250 кВА  ПС Рождествено с заменой КТП</t>
  </si>
  <si>
    <t>Реконструкция ВЛ-0,4 кВ от ТП "Дубовый Гай" 160/6 с заменой ТП на КТП 250/6</t>
  </si>
  <si>
    <t>Волжский район</t>
  </si>
  <si>
    <r>
      <rPr>
        <sz val="12"/>
        <rFont val="Times New Roman"/>
        <family val="1"/>
      </rPr>
      <t>Реконструкция ВЛ -0,4 кВ от КТП БОР  701/250 с заменой КТП</t>
    </r>
    <r>
      <rPr>
        <i/>
        <sz val="12"/>
        <color indexed="10"/>
        <rFont val="Times New Roman"/>
        <family val="1"/>
      </rPr>
      <t xml:space="preserve"> </t>
    </r>
  </si>
  <si>
    <t>2,5/</t>
  </si>
  <si>
    <t>Реконструкция ВЛ-0,4 кВ от ЗТП БОР 504/630+320 кВА</t>
  </si>
  <si>
    <t>`-/0,8</t>
  </si>
  <si>
    <t xml:space="preserve">Реконструкция ВЛ-0,4 кВ от КТП БОР 707/400 кВА с установкой доп. КТП 400 кВА </t>
  </si>
  <si>
    <t>Борский район</t>
  </si>
  <si>
    <t>Реконструкция ВЛ-10 кВ Ф-6  ПС Б-Глушица</t>
  </si>
  <si>
    <t>Большеглушицкий район</t>
  </si>
  <si>
    <t>6,08/0,66</t>
  </si>
  <si>
    <t>Реконструкция ВЛ-0,4 кВ Ф-1,2,3 от КТП БОГ 1502/100 кВА с разделом нагрузки на 3 КТП: 2-250кВА, 1-160кВА</t>
  </si>
  <si>
    <t>4,66/0,25</t>
  </si>
  <si>
    <t>Реконструкция ВЛ-0,4 кВ от КТП БОГ 304/160 кВА с заменой на КТП 250 кВА</t>
  </si>
  <si>
    <t>1,8/0,16</t>
  </si>
  <si>
    <t>Реконструкция ВЛ-0,4 кВ от ТП Гв 226/160 кВА с заменой на КТП с. Шариповка</t>
  </si>
  <si>
    <t>Алексеевский район</t>
  </si>
  <si>
    <t>/226,59/12,10</t>
  </si>
  <si>
    <t>1.1.</t>
  </si>
  <si>
    <t>Техническое перевооружение и реконструкция</t>
  </si>
  <si>
    <t>3,005/255,17/29,04</t>
  </si>
  <si>
    <t>5,482/264,09/34,30</t>
  </si>
  <si>
    <t xml:space="preserve">ВСЕГО, </t>
  </si>
  <si>
    <t>млн.рублей</t>
  </si>
  <si>
    <t>МВт/км/МВА</t>
  </si>
  <si>
    <t>С/П*</t>
  </si>
  <si>
    <t>Итого</t>
  </si>
  <si>
    <t xml:space="preserve">План 2011 года </t>
  </si>
  <si>
    <t>План 2011 года</t>
  </si>
  <si>
    <t>Объем финансирования****</t>
  </si>
  <si>
    <t>Ввод мощностей</t>
  </si>
  <si>
    <t>План 
финансирования 
текущего года</t>
  </si>
  <si>
    <t>Остаточная стоимость строительства **</t>
  </si>
  <si>
    <t>Полная 
стоимость 
строительства **</t>
  </si>
  <si>
    <t>год 
окончания 
строительства</t>
  </si>
  <si>
    <t>год 
начала 
сроительства</t>
  </si>
  <si>
    <t>Проектная мощность/
протяженность сетей</t>
  </si>
  <si>
    <t>Стадия реализации проекта</t>
  </si>
  <si>
    <t>Наименование объекта</t>
  </si>
  <si>
    <t>№№</t>
  </si>
  <si>
    <t>М.П.</t>
  </si>
  <si>
    <t>«___»______________ 2011 года</t>
  </si>
  <si>
    <t>«___»_______________ 2011 года</t>
  </si>
  <si>
    <t>_____________</t>
  </si>
  <si>
    <t>Мухаметшин В.С.</t>
  </si>
  <si>
    <t>Зинченко С.Н.</t>
  </si>
  <si>
    <t>Генеральный директор ЗАО " ССК"</t>
  </si>
  <si>
    <t>Министр энергетики и ЖКХ Самарской области</t>
  </si>
  <si>
    <t>Утверждаю</t>
  </si>
  <si>
    <t>Перечень инвестиционных проектов ЗАО "Самарская сетевая компания" на период реализации инвестиционной программы и план их финансирования</t>
  </si>
  <si>
    <t>от «24» марта 2010 г. № 114</t>
  </si>
  <si>
    <t>к приказу Минэнерго России</t>
  </si>
  <si>
    <t>Приложение  № 1.1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</si>
</sst>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р_."/>
    <numFmt numFmtId="166" formatCode="#,##0.0"/>
    <numFmt numFmtId="167" formatCode="#,##0.000"/>
    <numFmt numFmtId="168" formatCode="#,##0.00_р_.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Calibri"/>
      <family val="2"/>
    </font>
    <font>
      <b/>
      <sz val="11"/>
      <color indexed="63"/>
      <name val="Calibri"/>
      <family val="2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11" fillId="27" borderId="2" applyNumberFormat="0" applyAlignment="0" applyProtection="0"/>
    <xf numFmtId="0" fontId="35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64" fontId="0" fillId="0" borderId="10" xfId="56" applyNumberFormat="1" applyFont="1" applyFill="1" applyBorder="1" applyAlignment="1">
      <alignment horizontal="center" vertical="center" wrapText="1"/>
      <protection/>
    </xf>
    <xf numFmtId="164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4" xfId="56" applyNumberFormat="1" applyFont="1" applyFill="1" applyBorder="1" applyAlignment="1">
      <alignment horizontal="center" vertical="center" wrapText="1"/>
      <protection/>
    </xf>
    <xf numFmtId="164" fontId="0" fillId="0" borderId="15" xfId="56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64" fontId="0" fillId="0" borderId="22" xfId="56" applyNumberFormat="1" applyFont="1" applyBorder="1" applyAlignment="1">
      <alignment horizontal="center" vertical="center" wrapText="1"/>
      <protection/>
    </xf>
    <xf numFmtId="164" fontId="0" fillId="0" borderId="17" xfId="56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164" fontId="0" fillId="0" borderId="15" xfId="56" applyNumberFormat="1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165" fontId="48" fillId="0" borderId="15" xfId="0" applyNumberFormat="1" applyFont="1" applyFill="1" applyBorder="1" applyAlignment="1">
      <alignment horizontal="center" vertical="center"/>
    </xf>
    <xf numFmtId="0" fontId="0" fillId="0" borderId="15" xfId="56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left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64" fontId="0" fillId="0" borderId="14" xfId="56" applyNumberFormat="1" applyFont="1" applyBorder="1" applyAlignment="1">
      <alignment horizontal="center" vertical="center" wrapText="1"/>
      <protection/>
    </xf>
    <xf numFmtId="0" fontId="48" fillId="0" borderId="15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justify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left" vertical="top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9" xfId="56" applyFont="1" applyFill="1" applyBorder="1" applyAlignment="1">
      <alignment vertical="center" wrapText="1"/>
      <protection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65" fontId="50" fillId="0" borderId="15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16" fontId="5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165" fontId="49" fillId="0" borderId="14" xfId="0" applyNumberFormat="1" applyFont="1" applyFill="1" applyBorder="1" applyAlignment="1">
      <alignment horizontal="center" vertical="center"/>
    </xf>
    <xf numFmtId="165" fontId="49" fillId="0" borderId="1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horizontal="left" vertical="center" wrapText="1"/>
    </xf>
    <xf numFmtId="164" fontId="0" fillId="0" borderId="17" xfId="0" applyNumberFormat="1" applyFont="1" applyFill="1" applyBorder="1" applyAlignment="1">
      <alignment horizontal="left" vertical="center" wrapText="1"/>
    </xf>
    <xf numFmtId="4" fontId="48" fillId="0" borderId="14" xfId="0" applyNumberFormat="1" applyFont="1" applyFill="1" applyBorder="1" applyAlignment="1">
      <alignment horizontal="center" vertical="center"/>
    </xf>
    <xf numFmtId="166" fontId="48" fillId="0" borderId="15" xfId="0" applyNumberFormat="1" applyFont="1" applyFill="1" applyBorder="1" applyAlignment="1">
      <alignment horizontal="center" vertical="center"/>
    </xf>
    <xf numFmtId="167" fontId="48" fillId="0" borderId="14" xfId="0" applyNumberFormat="1" applyFont="1" applyFill="1" applyBorder="1" applyAlignment="1">
      <alignment horizontal="center" vertical="center"/>
    </xf>
    <xf numFmtId="167" fontId="48" fillId="0" borderId="15" xfId="0" applyNumberFormat="1" applyFont="1" applyFill="1" applyBorder="1" applyAlignment="1">
      <alignment horizontal="center" vertical="center"/>
    </xf>
    <xf numFmtId="168" fontId="48" fillId="0" borderId="15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56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left" vertical="center" wrapText="1"/>
    </xf>
    <xf numFmtId="0" fontId="0" fillId="0" borderId="21" xfId="56" applyFont="1" applyFill="1" applyBorder="1" applyAlignment="1">
      <alignment horizontal="center" vertical="center" wrapText="1"/>
      <protection/>
    </xf>
    <xf numFmtId="0" fontId="5" fillId="0" borderId="15" xfId="56" applyFont="1" applyFill="1" applyBorder="1" applyAlignment="1">
      <alignment vertical="center" wrapText="1"/>
      <protection/>
    </xf>
    <xf numFmtId="0" fontId="5" fillId="0" borderId="21" xfId="56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vertical="top" wrapText="1"/>
    </xf>
    <xf numFmtId="4" fontId="48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 vertical="center" wrapText="1"/>
    </xf>
    <xf numFmtId="49" fontId="48" fillId="0" borderId="15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67" fontId="48" fillId="34" borderId="15" xfId="0" applyNumberFormat="1" applyFont="1" applyFill="1" applyBorder="1" applyAlignment="1">
      <alignment horizontal="center" vertical="center"/>
    </xf>
    <xf numFmtId="166" fontId="48" fillId="34" borderId="15" xfId="0" applyNumberFormat="1" applyFont="1" applyFill="1" applyBorder="1" applyAlignment="1">
      <alignment horizontal="center" vertical="center"/>
    </xf>
    <xf numFmtId="168" fontId="48" fillId="34" borderId="15" xfId="0" applyNumberFormat="1" applyFont="1" applyFill="1" applyBorder="1" applyAlignment="1">
      <alignment vertical="center"/>
    </xf>
    <xf numFmtId="165" fontId="48" fillId="34" borderId="15" xfId="0" applyNumberFormat="1" applyFont="1" applyFill="1" applyBorder="1" applyAlignment="1">
      <alignment horizontal="center" vertical="center"/>
    </xf>
    <xf numFmtId="0" fontId="48" fillId="34" borderId="15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left" vertical="center" wrapText="1"/>
    </xf>
    <xf numFmtId="0" fontId="5" fillId="34" borderId="15" xfId="56" applyFont="1" applyFill="1" applyBorder="1" applyAlignment="1">
      <alignment vertical="center" wrapText="1"/>
      <protection/>
    </xf>
    <xf numFmtId="0" fontId="5" fillId="34" borderId="21" xfId="56" applyFont="1" applyFill="1" applyBorder="1" applyAlignment="1">
      <alignment horizontal="center" vertical="center" wrapText="1"/>
      <protection/>
    </xf>
    <xf numFmtId="0" fontId="0" fillId="34" borderId="21" xfId="56" applyFont="1" applyFill="1" applyBorder="1" applyAlignment="1">
      <alignment horizontal="center" vertical="center" wrapText="1"/>
      <protection/>
    </xf>
    <xf numFmtId="164" fontId="0" fillId="34" borderId="15" xfId="56" applyNumberFormat="1" applyFont="1" applyFill="1" applyBorder="1" applyAlignment="1">
      <alignment horizontal="center" vertical="center" wrapText="1"/>
      <protection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56" applyFont="1" applyFill="1" applyBorder="1" applyAlignment="1">
      <alignment horizontal="center" vertical="center" wrapText="1"/>
      <protection/>
    </xf>
    <xf numFmtId="0" fontId="0" fillId="34" borderId="24" xfId="0" applyFont="1" applyFill="1" applyBorder="1" applyAlignment="1">
      <alignment horizontal="center" vertical="center" wrapText="1"/>
    </xf>
    <xf numFmtId="0" fontId="0" fillId="34" borderId="15" xfId="52" applyFont="1" applyFill="1" applyBorder="1" applyAlignment="1">
      <alignment horizontal="left" vertical="center" wrapText="1"/>
      <protection/>
    </xf>
    <xf numFmtId="0" fontId="0" fillId="34" borderId="15" xfId="52" applyNumberFormat="1" applyFont="1" applyFill="1" applyBorder="1" applyAlignment="1">
      <alignment horizontal="left" vertical="top" wrapText="1"/>
      <protection/>
    </xf>
    <xf numFmtId="0" fontId="0" fillId="34" borderId="15" xfId="0" applyNumberFormat="1" applyFont="1" applyFill="1" applyBorder="1" applyAlignment="1">
      <alignment vertical="top" wrapText="1"/>
    </xf>
    <xf numFmtId="4" fontId="48" fillId="34" borderId="15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vertical="center" wrapText="1"/>
    </xf>
    <xf numFmtId="0" fontId="5" fillId="34" borderId="15" xfId="56" applyFont="1" applyFill="1" applyBorder="1" applyAlignment="1">
      <alignment horizontal="left" vertical="top" wrapText="1"/>
      <protection/>
    </xf>
    <xf numFmtId="0" fontId="0" fillId="34" borderId="15" xfId="56" applyFont="1" applyFill="1" applyBorder="1" applyAlignment="1">
      <alignment horizontal="left" vertical="top" wrapText="1"/>
      <protection/>
    </xf>
    <xf numFmtId="164" fontId="0" fillId="34" borderId="15" xfId="4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5" xfId="54" applyNumberFormat="1" applyFont="1" applyFill="1" applyBorder="1" applyAlignment="1">
      <alignment horizontal="left" vertical="center" wrapText="1"/>
      <protection/>
    </xf>
    <xf numFmtId="166" fontId="0" fillId="34" borderId="15" xfId="0" applyNumberFormat="1" applyFont="1" applyFill="1" applyBorder="1" applyAlignment="1">
      <alignment horizontal="center" vertical="center"/>
    </xf>
    <xf numFmtId="0" fontId="0" fillId="34" borderId="25" xfId="54" applyFont="1" applyFill="1" applyBorder="1" applyAlignment="1">
      <alignment horizontal="left" vertical="center" wrapText="1"/>
      <protection/>
    </xf>
    <xf numFmtId="0" fontId="0" fillId="0" borderId="15" xfId="54" applyFont="1" applyFill="1" applyBorder="1" applyAlignment="1">
      <alignment horizontal="left" vertical="center" wrapText="1"/>
      <protection/>
    </xf>
    <xf numFmtId="166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12" fillId="0" borderId="15" xfId="0" applyNumberFormat="1" applyFont="1" applyFill="1" applyBorder="1" applyAlignment="1">
      <alignment horizontal="left" vertical="top" wrapText="1"/>
    </xf>
    <xf numFmtId="168" fontId="48" fillId="0" borderId="15" xfId="0" applyNumberFormat="1" applyFont="1" applyFill="1" applyBorder="1" applyAlignment="1">
      <alignment horizontal="center" vertical="center"/>
    </xf>
    <xf numFmtId="167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7" fontId="6" fillId="0" borderId="14" xfId="0" applyNumberFormat="1" applyFont="1" applyFill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16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2" fontId="14" fillId="0" borderId="0" xfId="0" applyNumberFormat="1" applyFont="1" applyAlignment="1">
      <alignment horizontal="right" wrapText="1"/>
    </xf>
    <xf numFmtId="164" fontId="0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 wrapText="1"/>
    </xf>
    <xf numFmtId="2" fontId="1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_Инвестиции Сети Сбыты ЭСО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5"/>
  <sheetViews>
    <sheetView tabSelected="1" view="pageBreakPreview" zoomScale="75" zoomScaleNormal="73" zoomScaleSheetLayoutView="75" zoomScalePageLayoutView="0" workbookViewId="0" topLeftCell="A1">
      <selection activeCell="M131" sqref="M131"/>
    </sheetView>
  </sheetViews>
  <sheetFormatPr defaultColWidth="9.00390625" defaultRowHeight="15.75"/>
  <cols>
    <col min="1" max="1" width="6.75390625" style="1" customWidth="1"/>
    <col min="2" max="2" width="42.50390625" style="1" customWidth="1"/>
    <col min="3" max="3" width="10.625" style="1" customWidth="1"/>
    <col min="4" max="4" width="17.75390625" style="1" customWidth="1"/>
    <col min="5" max="5" width="11.875" style="1" customWidth="1"/>
    <col min="6" max="6" width="11.50390625" style="1" customWidth="1"/>
    <col min="7" max="7" width="14.375" style="2" customWidth="1"/>
    <col min="8" max="8" width="14.375" style="1" customWidth="1"/>
    <col min="9" max="9" width="15.00390625" style="1" customWidth="1"/>
    <col min="10" max="10" width="18.25390625" style="1" customWidth="1"/>
    <col min="11" max="12" width="17.875" style="1" customWidth="1"/>
    <col min="13" max="13" width="17.25390625" style="1" customWidth="1"/>
    <col min="14" max="16384" width="9.00390625" style="1" customWidth="1"/>
  </cols>
  <sheetData>
    <row r="2" spans="11:13" ht="18.75" customHeight="1">
      <c r="K2" s="161"/>
      <c r="L2" s="171" t="s">
        <v>254</v>
      </c>
      <c r="M2" s="171"/>
    </row>
    <row r="3" spans="11:13" ht="15.75">
      <c r="K3" s="171" t="s">
        <v>253</v>
      </c>
      <c r="L3" s="171"/>
      <c r="M3" s="171"/>
    </row>
    <row r="4" spans="11:13" ht="15.75">
      <c r="K4" s="171" t="s">
        <v>252</v>
      </c>
      <c r="L4" s="171"/>
      <c r="M4" s="171"/>
    </row>
    <row r="6" spans="2:13" ht="58.5" customHeight="1">
      <c r="B6" s="175" t="s">
        <v>251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60"/>
    </row>
    <row r="7" spans="1:9" ht="15.75">
      <c r="A7" s="158"/>
      <c r="B7" s="158"/>
      <c r="C7" s="159"/>
      <c r="D7" s="158"/>
      <c r="E7" s="158"/>
      <c r="F7" s="158"/>
      <c r="H7" s="158"/>
      <c r="I7" s="158"/>
    </row>
    <row r="8" spans="1:13" ht="20.25">
      <c r="A8" s="157"/>
      <c r="B8" s="157" t="s">
        <v>250</v>
      </c>
      <c r="J8" s="156"/>
      <c r="K8" s="64"/>
      <c r="L8" s="64"/>
      <c r="M8" s="155" t="s">
        <v>250</v>
      </c>
    </row>
    <row r="9" spans="1:13" ht="42" customHeight="1">
      <c r="A9" s="153"/>
      <c r="B9" s="153" t="s">
        <v>249</v>
      </c>
      <c r="J9" s="148"/>
      <c r="K9" s="176" t="s">
        <v>248</v>
      </c>
      <c r="L9" s="176"/>
      <c r="M9" s="176"/>
    </row>
    <row r="10" spans="1:13" ht="19.5" customHeight="1">
      <c r="A10" s="154"/>
      <c r="B10" s="153" t="s">
        <v>247</v>
      </c>
      <c r="J10" s="152"/>
      <c r="K10" s="177" t="s">
        <v>246</v>
      </c>
      <c r="L10" s="177"/>
      <c r="M10" s="177"/>
    </row>
    <row r="11" spans="1:13" ht="27.75" customHeight="1">
      <c r="A11" s="151"/>
      <c r="B11" s="151" t="s">
        <v>245</v>
      </c>
      <c r="I11" s="150"/>
      <c r="J11" s="146"/>
      <c r="K11" s="64"/>
      <c r="L11" s="64"/>
      <c r="M11" s="149" t="s">
        <v>245</v>
      </c>
    </row>
    <row r="12" spans="1:13" ht="27.75" customHeight="1">
      <c r="A12" s="148"/>
      <c r="B12" s="148" t="s">
        <v>244</v>
      </c>
      <c r="G12" s="147"/>
      <c r="H12" s="147"/>
      <c r="I12" s="147"/>
      <c r="J12" s="146"/>
      <c r="K12" s="64"/>
      <c r="L12" s="64"/>
      <c r="M12" s="145" t="s">
        <v>243</v>
      </c>
    </row>
    <row r="13" spans="1:13" ht="39" customHeight="1" thickBot="1">
      <c r="A13" s="144"/>
      <c r="B13" s="144" t="s">
        <v>242</v>
      </c>
      <c r="K13" s="64"/>
      <c r="L13" s="64"/>
      <c r="M13" s="143" t="s">
        <v>242</v>
      </c>
    </row>
    <row r="14" spans="1:13" ht="21" customHeight="1">
      <c r="A14" s="172" t="s">
        <v>241</v>
      </c>
      <c r="B14" s="168" t="s">
        <v>240</v>
      </c>
      <c r="C14" s="168" t="s">
        <v>239</v>
      </c>
      <c r="D14" s="168" t="s">
        <v>238</v>
      </c>
      <c r="E14" s="168" t="s">
        <v>237</v>
      </c>
      <c r="F14" s="168" t="s">
        <v>236</v>
      </c>
      <c r="G14" s="168" t="s">
        <v>235</v>
      </c>
      <c r="H14" s="168" t="s">
        <v>234</v>
      </c>
      <c r="I14" s="168" t="s">
        <v>233</v>
      </c>
      <c r="J14" s="178" t="s">
        <v>232</v>
      </c>
      <c r="K14" s="178"/>
      <c r="L14" s="179" t="s">
        <v>231</v>
      </c>
      <c r="M14" s="180"/>
    </row>
    <row r="15" spans="1:13" ht="64.5" customHeight="1">
      <c r="A15" s="173"/>
      <c r="B15" s="169"/>
      <c r="C15" s="169"/>
      <c r="D15" s="169"/>
      <c r="E15" s="169"/>
      <c r="F15" s="169"/>
      <c r="G15" s="169"/>
      <c r="H15" s="169"/>
      <c r="I15" s="169"/>
      <c r="J15" s="44" t="s">
        <v>230</v>
      </c>
      <c r="K15" s="44" t="s">
        <v>228</v>
      </c>
      <c r="L15" s="44" t="s">
        <v>229</v>
      </c>
      <c r="M15" s="142" t="s">
        <v>228</v>
      </c>
    </row>
    <row r="16" spans="1:13" ht="32.25" customHeight="1" thickBot="1">
      <c r="A16" s="174"/>
      <c r="B16" s="170"/>
      <c r="C16" s="25" t="s">
        <v>227</v>
      </c>
      <c r="D16" s="25" t="s">
        <v>226</v>
      </c>
      <c r="E16" s="170"/>
      <c r="F16" s="170"/>
      <c r="G16" s="25" t="s">
        <v>225</v>
      </c>
      <c r="H16" s="25" t="s">
        <v>225</v>
      </c>
      <c r="I16" s="25" t="s">
        <v>225</v>
      </c>
      <c r="J16" s="25" t="s">
        <v>226</v>
      </c>
      <c r="K16" s="25" t="s">
        <v>226</v>
      </c>
      <c r="L16" s="25" t="s">
        <v>225</v>
      </c>
      <c r="M16" s="141" t="s">
        <v>225</v>
      </c>
    </row>
    <row r="17" spans="1:13" ht="31.5" customHeight="1">
      <c r="A17" s="140"/>
      <c r="B17" s="138" t="s">
        <v>224</v>
      </c>
      <c r="C17" s="38"/>
      <c r="D17" s="139" t="s">
        <v>223</v>
      </c>
      <c r="E17" s="138"/>
      <c r="F17" s="138"/>
      <c r="G17" s="137">
        <f>G18+G126</f>
        <v>1046.5121393999998</v>
      </c>
      <c r="H17" s="137">
        <f>H18+H126</f>
        <v>108.3327962</v>
      </c>
      <c r="I17" s="137">
        <f>I18+I126</f>
        <v>795.0672400000002</v>
      </c>
      <c r="J17" s="60" t="s">
        <v>222</v>
      </c>
      <c r="K17" s="60" t="s">
        <v>222</v>
      </c>
      <c r="L17" s="137">
        <f>L18+L126</f>
        <v>795.0672400000002</v>
      </c>
      <c r="M17" s="136">
        <f>M18+M126</f>
        <v>795.0672400000002</v>
      </c>
    </row>
    <row r="18" spans="1:13" ht="22.5" customHeight="1">
      <c r="A18" s="135">
        <v>1</v>
      </c>
      <c r="B18" s="44" t="s">
        <v>221</v>
      </c>
      <c r="C18" s="37"/>
      <c r="D18" s="134" t="str">
        <f>D19</f>
        <v>/226,59/12,10</v>
      </c>
      <c r="E18" s="44"/>
      <c r="F18" s="44"/>
      <c r="G18" s="133">
        <f>G19</f>
        <v>806.4577603999999</v>
      </c>
      <c r="H18" s="44"/>
      <c r="I18" s="133">
        <f>I19</f>
        <v>683.4387800000002</v>
      </c>
      <c r="J18" s="134" t="str">
        <f>J19</f>
        <v>/226,59/12,10</v>
      </c>
      <c r="K18" s="134" t="str">
        <f>K19</f>
        <v>/226,59/12,10</v>
      </c>
      <c r="L18" s="133">
        <f>L19</f>
        <v>683.4387800000002</v>
      </c>
      <c r="M18" s="132">
        <f>M19</f>
        <v>683.4387800000002</v>
      </c>
    </row>
    <row r="19" spans="1:13" ht="31.5">
      <c r="A19" s="63" t="s">
        <v>220</v>
      </c>
      <c r="B19" s="44" t="s">
        <v>70</v>
      </c>
      <c r="C19" s="37"/>
      <c r="D19" s="129" t="s">
        <v>219</v>
      </c>
      <c r="E19" s="44"/>
      <c r="F19" s="44"/>
      <c r="G19" s="127">
        <f>SUM(G22:G112)</f>
        <v>806.4577603999999</v>
      </c>
      <c r="H19" s="59"/>
      <c r="I19" s="127">
        <f>SUM(I21:I112)</f>
        <v>683.4387800000002</v>
      </c>
      <c r="J19" s="129" t="s">
        <v>219</v>
      </c>
      <c r="K19" s="129" t="s">
        <v>219</v>
      </c>
      <c r="L19" s="127">
        <f>SUM(L21:L112)</f>
        <v>683.4387800000002</v>
      </c>
      <c r="M19" s="131">
        <f>SUM(M21:M116)</f>
        <v>683.4387800000002</v>
      </c>
    </row>
    <row r="20" spans="1:13" ht="15.75">
      <c r="A20" s="63"/>
      <c r="B20" s="130"/>
      <c r="C20" s="37"/>
      <c r="D20" s="129"/>
      <c r="E20" s="44"/>
      <c r="F20" s="44"/>
      <c r="G20" s="127"/>
      <c r="H20" s="128"/>
      <c r="I20" s="127"/>
      <c r="J20" s="37"/>
      <c r="K20" s="78"/>
      <c r="L20" s="37"/>
      <c r="M20" s="77"/>
    </row>
    <row r="21" spans="1:13" ht="15.75">
      <c r="A21" s="88"/>
      <c r="B21" s="57" t="s">
        <v>218</v>
      </c>
      <c r="C21" s="71"/>
      <c r="D21" s="78"/>
      <c r="E21" s="51"/>
      <c r="F21" s="51"/>
      <c r="G21" s="126"/>
      <c r="H21" s="71"/>
      <c r="I21" s="90"/>
      <c r="J21" s="78"/>
      <c r="K21" s="78"/>
      <c r="L21" s="80"/>
      <c r="M21" s="79"/>
    </row>
    <row r="22" spans="1:13" ht="31.5">
      <c r="A22" s="86">
        <v>1</v>
      </c>
      <c r="B22" s="82" t="s">
        <v>217</v>
      </c>
      <c r="C22" s="85"/>
      <c r="D22" s="78" t="s">
        <v>216</v>
      </c>
      <c r="E22" s="51">
        <v>2011</v>
      </c>
      <c r="F22" s="51">
        <v>2011</v>
      </c>
      <c r="G22" s="45">
        <f>I22*1.18</f>
        <v>5.157661999999999</v>
      </c>
      <c r="H22" s="81"/>
      <c r="I22" s="80">
        <v>4.3709</v>
      </c>
      <c r="J22" s="78" t="s">
        <v>216</v>
      </c>
      <c r="K22" s="78" t="s">
        <v>216</v>
      </c>
      <c r="L22" s="80">
        <v>4.3709</v>
      </c>
      <c r="M22" s="80">
        <v>4.3709</v>
      </c>
    </row>
    <row r="23" spans="1:13" ht="15.75">
      <c r="A23" s="88"/>
      <c r="B23" s="87" t="s">
        <v>57</v>
      </c>
      <c r="C23" s="85"/>
      <c r="D23" s="78"/>
      <c r="E23" s="51"/>
      <c r="F23" s="51"/>
      <c r="G23" s="45"/>
      <c r="H23" s="81"/>
      <c r="I23" s="90"/>
      <c r="J23" s="78"/>
      <c r="K23" s="78"/>
      <c r="L23" s="90"/>
      <c r="M23" s="90"/>
    </row>
    <row r="24" spans="1:13" ht="31.5">
      <c r="A24" s="86">
        <v>2</v>
      </c>
      <c r="B24" s="82" t="s">
        <v>215</v>
      </c>
      <c r="C24" s="85"/>
      <c r="D24" s="78" t="s">
        <v>214</v>
      </c>
      <c r="E24" s="51">
        <v>2011</v>
      </c>
      <c r="F24" s="51">
        <v>2011</v>
      </c>
      <c r="G24" s="45">
        <f>I24*1.18</f>
        <v>11.98998</v>
      </c>
      <c r="H24" s="81"/>
      <c r="I24" s="80">
        <v>10.161</v>
      </c>
      <c r="J24" s="78" t="s">
        <v>214</v>
      </c>
      <c r="K24" s="78" t="s">
        <v>214</v>
      </c>
      <c r="L24" s="80">
        <v>10.161</v>
      </c>
      <c r="M24" s="80">
        <v>10.161</v>
      </c>
    </row>
    <row r="25" spans="1:13" ht="48.75" customHeight="1">
      <c r="A25" s="86">
        <v>3</v>
      </c>
      <c r="B25" s="82" t="s">
        <v>213</v>
      </c>
      <c r="C25" s="85"/>
      <c r="D25" s="78" t="s">
        <v>212</v>
      </c>
      <c r="E25" s="51">
        <v>2011</v>
      </c>
      <c r="F25" s="51">
        <v>2011</v>
      </c>
      <c r="G25" s="45">
        <f>I25*1.18</f>
        <v>16.4197</v>
      </c>
      <c r="H25" s="81"/>
      <c r="I25" s="80">
        <v>13.915</v>
      </c>
      <c r="J25" s="78" t="s">
        <v>212</v>
      </c>
      <c r="K25" s="78" t="s">
        <v>212</v>
      </c>
      <c r="L25" s="80">
        <v>13.915</v>
      </c>
      <c r="M25" s="80">
        <v>13.915</v>
      </c>
    </row>
    <row r="26" spans="1:13" ht="15.75">
      <c r="A26" s="88"/>
      <c r="B26" s="87" t="s">
        <v>211</v>
      </c>
      <c r="C26" s="85"/>
      <c r="D26" s="78"/>
      <c r="E26" s="51"/>
      <c r="F26" s="51"/>
      <c r="G26" s="45"/>
      <c r="H26" s="81"/>
      <c r="I26" s="80"/>
      <c r="J26" s="78"/>
      <c r="K26" s="78"/>
      <c r="L26" s="80"/>
      <c r="M26" s="80"/>
    </row>
    <row r="27" spans="1:13" ht="15.75">
      <c r="A27" s="86">
        <v>4</v>
      </c>
      <c r="B27" s="82" t="s">
        <v>210</v>
      </c>
      <c r="C27" s="85"/>
      <c r="D27" s="78"/>
      <c r="E27" s="51">
        <v>2011</v>
      </c>
      <c r="F27" s="51">
        <v>2012</v>
      </c>
      <c r="G27" s="45">
        <f>I27*1.18</f>
        <v>2.5098599999999998</v>
      </c>
      <c r="H27" s="81"/>
      <c r="I27" s="80">
        <v>2.127</v>
      </c>
      <c r="J27" s="78"/>
      <c r="K27" s="78"/>
      <c r="L27" s="80">
        <v>2.127</v>
      </c>
      <c r="M27" s="80">
        <v>2.127</v>
      </c>
    </row>
    <row r="28" spans="1:13" ht="15.75">
      <c r="A28" s="88"/>
      <c r="B28" s="87" t="s">
        <v>209</v>
      </c>
      <c r="C28" s="85"/>
      <c r="D28" s="78"/>
      <c r="E28" s="51"/>
      <c r="F28" s="51"/>
      <c r="G28" s="45"/>
      <c r="H28" s="81"/>
      <c r="I28" s="80"/>
      <c r="J28" s="78"/>
      <c r="K28" s="78"/>
      <c r="L28" s="80"/>
      <c r="M28" s="80"/>
    </row>
    <row r="29" spans="1:13" ht="31.5">
      <c r="A29" s="86">
        <v>5</v>
      </c>
      <c r="B29" s="82" t="s">
        <v>208</v>
      </c>
      <c r="C29" s="85"/>
      <c r="D29" s="78" t="s">
        <v>207</v>
      </c>
      <c r="E29" s="51">
        <v>2011</v>
      </c>
      <c r="F29" s="51">
        <v>2012</v>
      </c>
      <c r="G29" s="45">
        <f>I29*1.18</f>
        <v>3.7996</v>
      </c>
      <c r="H29" s="81"/>
      <c r="I29" s="80">
        <v>3.22</v>
      </c>
      <c r="J29" s="78" t="s">
        <v>207</v>
      </c>
      <c r="K29" s="78" t="s">
        <v>207</v>
      </c>
      <c r="L29" s="80">
        <v>3.22</v>
      </c>
      <c r="M29" s="80">
        <v>3.22</v>
      </c>
    </row>
    <row r="30" spans="1:13" ht="31.5">
      <c r="A30" s="86">
        <v>6</v>
      </c>
      <c r="B30" s="82" t="s">
        <v>206</v>
      </c>
      <c r="C30" s="85"/>
      <c r="D30" s="78" t="s">
        <v>205</v>
      </c>
      <c r="E30" s="51">
        <v>2011</v>
      </c>
      <c r="F30" s="51">
        <v>2011</v>
      </c>
      <c r="G30" s="45">
        <f>I30*1.18</f>
        <v>6.0200059999999995</v>
      </c>
      <c r="H30" s="81"/>
      <c r="I30" s="80">
        <v>5.1017</v>
      </c>
      <c r="J30" s="78" t="s">
        <v>205</v>
      </c>
      <c r="K30" s="78" t="s">
        <v>205</v>
      </c>
      <c r="L30" s="80">
        <v>5.1017</v>
      </c>
      <c r="M30" s="80">
        <v>5.1017</v>
      </c>
    </row>
    <row r="31" spans="1:13" ht="31.5">
      <c r="A31" s="86">
        <v>7</v>
      </c>
      <c r="B31" s="125" t="s">
        <v>204</v>
      </c>
      <c r="C31" s="85"/>
      <c r="D31" s="78" t="s">
        <v>138</v>
      </c>
      <c r="E31" s="51">
        <v>2011</v>
      </c>
      <c r="F31" s="51">
        <v>2011</v>
      </c>
      <c r="G31" s="45">
        <f>I31*1.18</f>
        <v>8.908999999999999</v>
      </c>
      <c r="H31" s="81"/>
      <c r="I31" s="80">
        <v>7.55</v>
      </c>
      <c r="J31" s="78" t="s">
        <v>138</v>
      </c>
      <c r="K31" s="78" t="s">
        <v>138</v>
      </c>
      <c r="L31" s="80">
        <v>7.55</v>
      </c>
      <c r="M31" s="80">
        <v>7.55</v>
      </c>
    </row>
    <row r="32" spans="1:13" ht="15.75">
      <c r="A32" s="88"/>
      <c r="B32" s="87" t="s">
        <v>203</v>
      </c>
      <c r="C32" s="85"/>
      <c r="D32" s="78"/>
      <c r="E32" s="51"/>
      <c r="F32" s="51"/>
      <c r="G32" s="45"/>
      <c r="H32" s="81"/>
      <c r="I32" s="80"/>
      <c r="J32" s="78"/>
      <c r="K32" s="78"/>
      <c r="L32" s="80"/>
      <c r="M32" s="80"/>
    </row>
    <row r="33" spans="1:13" ht="31.5">
      <c r="A33" s="86">
        <v>8</v>
      </c>
      <c r="B33" s="124" t="s">
        <v>202</v>
      </c>
      <c r="C33" s="85"/>
      <c r="D33" s="78" t="s">
        <v>120</v>
      </c>
      <c r="E33" s="51">
        <v>2011</v>
      </c>
      <c r="F33" s="51">
        <v>2011</v>
      </c>
      <c r="G33" s="45">
        <f aca="true" t="shared" si="0" ref="G33:G38">I33*1.18</f>
        <v>6.119952</v>
      </c>
      <c r="H33" s="81"/>
      <c r="I33" s="80">
        <v>5.1864</v>
      </c>
      <c r="J33" s="78" t="s">
        <v>120</v>
      </c>
      <c r="K33" s="78" t="s">
        <v>120</v>
      </c>
      <c r="L33" s="80">
        <v>5.1864</v>
      </c>
      <c r="M33" s="80">
        <v>5.1864</v>
      </c>
    </row>
    <row r="34" spans="1:13" ht="31.5">
      <c r="A34" s="86">
        <v>9</v>
      </c>
      <c r="B34" s="91" t="s">
        <v>201</v>
      </c>
      <c r="C34" s="85"/>
      <c r="D34" s="123" t="s">
        <v>200</v>
      </c>
      <c r="E34" s="51">
        <v>2011</v>
      </c>
      <c r="F34" s="51">
        <v>2011</v>
      </c>
      <c r="G34" s="45">
        <f t="shared" si="0"/>
        <v>6.7000399999999996</v>
      </c>
      <c r="H34" s="81"/>
      <c r="I34" s="80">
        <v>5.678</v>
      </c>
      <c r="J34" s="123" t="s">
        <v>200</v>
      </c>
      <c r="K34" s="123" t="s">
        <v>200</v>
      </c>
      <c r="L34" s="80">
        <v>5.678</v>
      </c>
      <c r="M34" s="80">
        <v>5.678</v>
      </c>
    </row>
    <row r="35" spans="1:13" ht="24" customHeight="1">
      <c r="A35" s="86">
        <v>10</v>
      </c>
      <c r="B35" s="122" t="s">
        <v>199</v>
      </c>
      <c r="C35" s="85"/>
      <c r="D35" s="78" t="s">
        <v>198</v>
      </c>
      <c r="E35" s="51">
        <v>2011</v>
      </c>
      <c r="F35" s="51">
        <v>2011</v>
      </c>
      <c r="G35" s="45">
        <f t="shared" si="0"/>
        <v>7.250037999999999</v>
      </c>
      <c r="H35" s="81"/>
      <c r="I35" s="80">
        <v>6.1441</v>
      </c>
      <c r="J35" s="78" t="s">
        <v>198</v>
      </c>
      <c r="K35" s="78" t="s">
        <v>198</v>
      </c>
      <c r="L35" s="80">
        <v>6.1441</v>
      </c>
      <c r="M35" s="80">
        <v>6.1441</v>
      </c>
    </row>
    <row r="36" spans="1:13" ht="31.5">
      <c r="A36" s="86">
        <v>11</v>
      </c>
      <c r="B36" s="122" t="s">
        <v>197</v>
      </c>
      <c r="C36" s="85"/>
      <c r="D36" s="78" t="s">
        <v>196</v>
      </c>
      <c r="E36" s="51">
        <v>2011</v>
      </c>
      <c r="F36" s="51">
        <v>2011</v>
      </c>
      <c r="G36" s="45">
        <f t="shared" si="0"/>
        <v>21.299943999999996</v>
      </c>
      <c r="H36" s="81"/>
      <c r="I36" s="80">
        <v>18.0508</v>
      </c>
      <c r="J36" s="78" t="s">
        <v>196</v>
      </c>
      <c r="K36" s="78" t="s">
        <v>196</v>
      </c>
      <c r="L36" s="80">
        <v>18.0508</v>
      </c>
      <c r="M36" s="80">
        <v>18.0508</v>
      </c>
    </row>
    <row r="37" spans="1:13" ht="31.5">
      <c r="A37" s="86">
        <v>12</v>
      </c>
      <c r="B37" s="122" t="s">
        <v>195</v>
      </c>
      <c r="C37" s="85"/>
      <c r="D37" s="78" t="s">
        <v>194</v>
      </c>
      <c r="E37" s="51">
        <v>2011</v>
      </c>
      <c r="F37" s="51">
        <v>2011</v>
      </c>
      <c r="G37" s="45">
        <f t="shared" si="0"/>
        <v>14.92995</v>
      </c>
      <c r="H37" s="81"/>
      <c r="I37" s="80">
        <v>12.6525</v>
      </c>
      <c r="J37" s="78" t="s">
        <v>194</v>
      </c>
      <c r="K37" s="78" t="s">
        <v>194</v>
      </c>
      <c r="L37" s="80">
        <v>12.6525</v>
      </c>
      <c r="M37" s="80">
        <v>12.6525</v>
      </c>
    </row>
    <row r="38" spans="1:13" s="93" customFormat="1" ht="31.5">
      <c r="A38" s="102">
        <v>13</v>
      </c>
      <c r="B38" s="121" t="s">
        <v>193</v>
      </c>
      <c r="C38" s="116"/>
      <c r="D38" s="95" t="s">
        <v>192</v>
      </c>
      <c r="E38" s="98">
        <v>2011</v>
      </c>
      <c r="F38" s="98">
        <v>2011</v>
      </c>
      <c r="G38" s="45">
        <f t="shared" si="0"/>
        <v>2.5599982</v>
      </c>
      <c r="H38" s="96"/>
      <c r="I38" s="94">
        <v>2.16949</v>
      </c>
      <c r="J38" s="95" t="s">
        <v>192</v>
      </c>
      <c r="K38" s="95" t="s">
        <v>192</v>
      </c>
      <c r="L38" s="94">
        <v>2.16949</v>
      </c>
      <c r="M38" s="94">
        <v>2.16949</v>
      </c>
    </row>
    <row r="39" spans="1:13" s="93" customFormat="1" ht="15.75">
      <c r="A39" s="101"/>
      <c r="B39" s="100" t="s">
        <v>191</v>
      </c>
      <c r="C39" s="99"/>
      <c r="D39" s="95"/>
      <c r="E39" s="98"/>
      <c r="F39" s="98"/>
      <c r="G39" s="97"/>
      <c r="H39" s="96"/>
      <c r="I39" s="94"/>
      <c r="J39" s="95"/>
      <c r="K39" s="95"/>
      <c r="L39" s="94"/>
      <c r="M39" s="94"/>
    </row>
    <row r="40" spans="1:13" s="93" customFormat="1" ht="40.5" customHeight="1">
      <c r="A40" s="102">
        <v>14</v>
      </c>
      <c r="B40" s="48" t="s">
        <v>190</v>
      </c>
      <c r="C40" s="99"/>
      <c r="D40" s="120" t="s">
        <v>189</v>
      </c>
      <c r="E40" s="98">
        <v>2011</v>
      </c>
      <c r="F40" s="98">
        <v>2011</v>
      </c>
      <c r="G40" s="97">
        <f>I40*1.18</f>
        <v>8.359945999999999</v>
      </c>
      <c r="H40" s="96"/>
      <c r="I40" s="94">
        <v>7.0847</v>
      </c>
      <c r="J40" s="120" t="s">
        <v>189</v>
      </c>
      <c r="K40" s="120" t="s">
        <v>189</v>
      </c>
      <c r="L40" s="94">
        <v>7.0847</v>
      </c>
      <c r="M40" s="94">
        <v>7.0847</v>
      </c>
    </row>
    <row r="41" spans="1:13" s="93" customFormat="1" ht="21.75" customHeight="1">
      <c r="A41" s="101"/>
      <c r="B41" s="100" t="s">
        <v>52</v>
      </c>
      <c r="C41" s="99"/>
      <c r="D41" s="95"/>
      <c r="E41" s="98"/>
      <c r="F41" s="98"/>
      <c r="G41" s="97"/>
      <c r="H41" s="96"/>
      <c r="I41" s="94"/>
      <c r="J41" s="95"/>
      <c r="K41" s="95"/>
      <c r="L41" s="94"/>
      <c r="M41" s="94"/>
    </row>
    <row r="42" spans="1:13" s="93" customFormat="1" ht="31.5">
      <c r="A42" s="102">
        <v>15</v>
      </c>
      <c r="B42" s="110" t="s">
        <v>188</v>
      </c>
      <c r="C42" s="99"/>
      <c r="D42" s="95" t="s">
        <v>187</v>
      </c>
      <c r="E42" s="98">
        <v>2011</v>
      </c>
      <c r="F42" s="98">
        <v>2011</v>
      </c>
      <c r="G42" s="97">
        <f aca="true" t="shared" si="1" ref="G42:G47">I42*1.18</f>
        <v>5.600044</v>
      </c>
      <c r="H42" s="96"/>
      <c r="I42" s="94">
        <v>4.7458</v>
      </c>
      <c r="J42" s="95" t="s">
        <v>187</v>
      </c>
      <c r="K42" s="95" t="s">
        <v>187</v>
      </c>
      <c r="L42" s="94">
        <v>4.7458</v>
      </c>
      <c r="M42" s="94">
        <v>4.7458</v>
      </c>
    </row>
    <row r="43" spans="1:13" s="93" customFormat="1" ht="35.25" customHeight="1">
      <c r="A43" s="102">
        <v>16</v>
      </c>
      <c r="B43" s="119" t="s">
        <v>186</v>
      </c>
      <c r="C43" s="99"/>
      <c r="D43" s="95" t="s">
        <v>170</v>
      </c>
      <c r="E43" s="98">
        <v>2011</v>
      </c>
      <c r="F43" s="98">
        <v>2011</v>
      </c>
      <c r="G43" s="97">
        <f t="shared" si="1"/>
        <v>2.840024</v>
      </c>
      <c r="H43" s="96"/>
      <c r="I43" s="94">
        <v>2.4068</v>
      </c>
      <c r="J43" s="95" t="s">
        <v>170</v>
      </c>
      <c r="K43" s="95" t="s">
        <v>170</v>
      </c>
      <c r="L43" s="94">
        <v>2.4068</v>
      </c>
      <c r="M43" s="94">
        <v>2.4068</v>
      </c>
    </row>
    <row r="44" spans="1:13" s="93" customFormat="1" ht="26.25" customHeight="1">
      <c r="A44" s="102">
        <v>17</v>
      </c>
      <c r="B44" s="119" t="s">
        <v>185</v>
      </c>
      <c r="C44" s="99"/>
      <c r="D44" s="95"/>
      <c r="E44" s="98">
        <v>2011</v>
      </c>
      <c r="F44" s="98">
        <v>2011</v>
      </c>
      <c r="G44" s="97">
        <f t="shared" si="1"/>
        <v>0.9200459999999999</v>
      </c>
      <c r="H44" s="96"/>
      <c r="I44" s="94">
        <v>0.7797</v>
      </c>
      <c r="J44" s="95"/>
      <c r="K44" s="95"/>
      <c r="L44" s="94">
        <v>0.7797</v>
      </c>
      <c r="M44" s="94">
        <v>0.7797</v>
      </c>
    </row>
    <row r="45" spans="1:13" s="93" customFormat="1" ht="39" customHeight="1">
      <c r="A45" s="102">
        <v>18</v>
      </c>
      <c r="B45" s="119" t="s">
        <v>184</v>
      </c>
      <c r="C45" s="99"/>
      <c r="D45" s="95"/>
      <c r="E45" s="98">
        <v>2011</v>
      </c>
      <c r="F45" s="98">
        <v>2011</v>
      </c>
      <c r="G45" s="97">
        <f t="shared" si="1"/>
        <v>1.599962</v>
      </c>
      <c r="H45" s="96"/>
      <c r="I45" s="94">
        <v>1.3559</v>
      </c>
      <c r="J45" s="95"/>
      <c r="K45" s="95"/>
      <c r="L45" s="94">
        <v>1.3559</v>
      </c>
      <c r="M45" s="94">
        <v>1.3559</v>
      </c>
    </row>
    <row r="46" spans="1:13" s="93" customFormat="1" ht="47.25">
      <c r="A46" s="102">
        <v>19</v>
      </c>
      <c r="B46" s="110" t="s">
        <v>183</v>
      </c>
      <c r="C46" s="99"/>
      <c r="D46" s="95"/>
      <c r="E46" s="98">
        <v>2011</v>
      </c>
      <c r="F46" s="98">
        <v>2011</v>
      </c>
      <c r="G46" s="97">
        <f t="shared" si="1"/>
        <v>1.220002</v>
      </c>
      <c r="H46" s="96"/>
      <c r="I46" s="94">
        <v>1.0339</v>
      </c>
      <c r="J46" s="95"/>
      <c r="K46" s="95"/>
      <c r="L46" s="94">
        <v>1.0339</v>
      </c>
      <c r="M46" s="94">
        <v>1.0339</v>
      </c>
    </row>
    <row r="47" spans="1:13" s="93" customFormat="1" ht="31.5">
      <c r="A47" s="102">
        <v>20</v>
      </c>
      <c r="B47" s="110" t="s">
        <v>182</v>
      </c>
      <c r="C47" s="99"/>
      <c r="D47" s="95" t="s">
        <v>181</v>
      </c>
      <c r="E47" s="98">
        <v>2011</v>
      </c>
      <c r="F47" s="98">
        <v>2011</v>
      </c>
      <c r="G47" s="97">
        <f t="shared" si="1"/>
        <v>4.2399759999999995</v>
      </c>
      <c r="H47" s="96"/>
      <c r="I47" s="94">
        <v>3.5932</v>
      </c>
      <c r="J47" s="95" t="s">
        <v>181</v>
      </c>
      <c r="K47" s="95" t="s">
        <v>181</v>
      </c>
      <c r="L47" s="94">
        <v>3.5932</v>
      </c>
      <c r="M47" s="94">
        <v>3.5932</v>
      </c>
    </row>
    <row r="48" spans="1:13" s="93" customFormat="1" ht="23.25" customHeight="1">
      <c r="A48" s="101"/>
      <c r="B48" s="100" t="s">
        <v>180</v>
      </c>
      <c r="C48" s="99"/>
      <c r="D48" s="95"/>
      <c r="E48" s="98"/>
      <c r="F48" s="98"/>
      <c r="G48" s="97"/>
      <c r="H48" s="96"/>
      <c r="I48" s="94"/>
      <c r="J48" s="95"/>
      <c r="K48" s="95"/>
      <c r="L48" s="94"/>
      <c r="M48" s="94"/>
    </row>
    <row r="49" spans="1:13" s="93" customFormat="1" ht="39.75" customHeight="1">
      <c r="A49" s="102">
        <v>21</v>
      </c>
      <c r="B49" s="110" t="s">
        <v>179</v>
      </c>
      <c r="C49" s="99"/>
      <c r="D49" s="95" t="s">
        <v>178</v>
      </c>
      <c r="E49" s="98">
        <v>2011</v>
      </c>
      <c r="F49" s="98">
        <v>2011</v>
      </c>
      <c r="G49" s="97">
        <f>I49*1.18</f>
        <v>8.869942</v>
      </c>
      <c r="H49" s="96"/>
      <c r="I49" s="94">
        <v>7.5169</v>
      </c>
      <c r="J49" s="95" t="s">
        <v>178</v>
      </c>
      <c r="K49" s="95" t="s">
        <v>178</v>
      </c>
      <c r="L49" s="94">
        <v>7.5169</v>
      </c>
      <c r="M49" s="94">
        <v>7.5169</v>
      </c>
    </row>
    <row r="50" spans="1:13" s="93" customFormat="1" ht="15.75">
      <c r="A50" s="101"/>
      <c r="B50" s="100" t="s">
        <v>177</v>
      </c>
      <c r="C50" s="99"/>
      <c r="D50" s="95"/>
      <c r="E50" s="98"/>
      <c r="F50" s="98"/>
      <c r="G50" s="97"/>
      <c r="H50" s="96"/>
      <c r="I50" s="94"/>
      <c r="J50" s="95"/>
      <c r="K50" s="95"/>
      <c r="L50" s="94"/>
      <c r="M50" s="94"/>
    </row>
    <row r="51" spans="1:13" s="93" customFormat="1" ht="37.5" customHeight="1">
      <c r="A51" s="102">
        <v>22</v>
      </c>
      <c r="B51" s="54" t="s">
        <v>176</v>
      </c>
      <c r="C51" s="99"/>
      <c r="D51" s="95" t="s">
        <v>175</v>
      </c>
      <c r="E51" s="98">
        <v>2011</v>
      </c>
      <c r="F51" s="98">
        <v>2011</v>
      </c>
      <c r="G51" s="97">
        <f>I51*1.18</f>
        <v>7.48002</v>
      </c>
      <c r="H51" s="96"/>
      <c r="I51" s="94">
        <v>6.339</v>
      </c>
      <c r="J51" s="95" t="s">
        <v>175</v>
      </c>
      <c r="K51" s="95" t="s">
        <v>175</v>
      </c>
      <c r="L51" s="94">
        <v>6.339</v>
      </c>
      <c r="M51" s="94">
        <v>6.339</v>
      </c>
    </row>
    <row r="52" spans="1:13" s="93" customFormat="1" ht="38.25" customHeight="1">
      <c r="A52" s="102">
        <v>23</v>
      </c>
      <c r="B52" s="54" t="s">
        <v>174</v>
      </c>
      <c r="C52" s="99"/>
      <c r="D52" s="95" t="s">
        <v>173</v>
      </c>
      <c r="E52" s="98">
        <v>2011</v>
      </c>
      <c r="F52" s="98">
        <v>2011</v>
      </c>
      <c r="G52" s="97">
        <f>I52*1.18</f>
        <v>6.11004</v>
      </c>
      <c r="H52" s="96"/>
      <c r="I52" s="94">
        <v>5.178</v>
      </c>
      <c r="J52" s="95" t="s">
        <v>173</v>
      </c>
      <c r="K52" s="95" t="s">
        <v>173</v>
      </c>
      <c r="L52" s="94">
        <v>5.178</v>
      </c>
      <c r="M52" s="94">
        <v>5.178</v>
      </c>
    </row>
    <row r="53" spans="1:13" s="93" customFormat="1" ht="15.75">
      <c r="A53" s="101"/>
      <c r="B53" s="100" t="s">
        <v>172</v>
      </c>
      <c r="C53" s="99"/>
      <c r="D53" s="95"/>
      <c r="E53" s="98"/>
      <c r="F53" s="98"/>
      <c r="G53" s="97"/>
      <c r="H53" s="96"/>
      <c r="I53" s="94"/>
      <c r="J53" s="95"/>
      <c r="K53" s="95"/>
      <c r="L53" s="94"/>
      <c r="M53" s="94"/>
    </row>
    <row r="54" spans="1:13" s="93" customFormat="1" ht="36" customHeight="1">
      <c r="A54" s="102">
        <v>24</v>
      </c>
      <c r="B54" s="54" t="s">
        <v>171</v>
      </c>
      <c r="C54" s="99"/>
      <c r="D54" s="95" t="s">
        <v>170</v>
      </c>
      <c r="E54" s="98">
        <v>2011</v>
      </c>
      <c r="F54" s="98">
        <v>2011</v>
      </c>
      <c r="G54" s="97">
        <f>I54*1.18</f>
        <v>3.169952</v>
      </c>
      <c r="H54" s="96"/>
      <c r="I54" s="94">
        <v>2.6864</v>
      </c>
      <c r="J54" s="95" t="s">
        <v>170</v>
      </c>
      <c r="K54" s="95" t="s">
        <v>170</v>
      </c>
      <c r="L54" s="94">
        <v>2.6864</v>
      </c>
      <c r="M54" s="94">
        <v>2.6864</v>
      </c>
    </row>
    <row r="55" spans="1:13" s="93" customFormat="1" ht="15.75">
      <c r="A55" s="101"/>
      <c r="B55" s="100" t="s">
        <v>169</v>
      </c>
      <c r="C55" s="99"/>
      <c r="D55" s="95"/>
      <c r="E55" s="98"/>
      <c r="F55" s="98"/>
      <c r="G55" s="97"/>
      <c r="H55" s="96"/>
      <c r="I55" s="94"/>
      <c r="J55" s="95"/>
      <c r="K55" s="95"/>
      <c r="L55" s="94"/>
      <c r="M55" s="94"/>
    </row>
    <row r="56" spans="1:13" s="93" customFormat="1" ht="31.5">
      <c r="A56" s="102">
        <v>25</v>
      </c>
      <c r="B56" s="54" t="s">
        <v>168</v>
      </c>
      <c r="C56" s="99"/>
      <c r="D56" s="95" t="s">
        <v>167</v>
      </c>
      <c r="E56" s="98">
        <v>2011</v>
      </c>
      <c r="F56" s="98">
        <v>2011</v>
      </c>
      <c r="G56" s="97">
        <f>I56*1.18</f>
        <v>15.470036</v>
      </c>
      <c r="H56" s="96"/>
      <c r="I56" s="94">
        <v>13.1102</v>
      </c>
      <c r="J56" s="95" t="s">
        <v>167</v>
      </c>
      <c r="K56" s="95" t="s">
        <v>167</v>
      </c>
      <c r="L56" s="94">
        <v>13.1102</v>
      </c>
      <c r="M56" s="94">
        <v>13.1102</v>
      </c>
    </row>
    <row r="57" spans="1:13" s="93" customFormat="1" ht="31.5">
      <c r="A57" s="102">
        <v>26</v>
      </c>
      <c r="B57" s="54" t="s">
        <v>166</v>
      </c>
      <c r="C57" s="99"/>
      <c r="D57" s="95" t="s">
        <v>165</v>
      </c>
      <c r="E57" s="98">
        <v>2011</v>
      </c>
      <c r="F57" s="98">
        <v>2011</v>
      </c>
      <c r="G57" s="97">
        <f>I57*1.18</f>
        <v>12.229992</v>
      </c>
      <c r="H57" s="96"/>
      <c r="I57" s="94">
        <v>10.3644</v>
      </c>
      <c r="J57" s="95" t="s">
        <v>165</v>
      </c>
      <c r="K57" s="95" t="s">
        <v>165</v>
      </c>
      <c r="L57" s="94">
        <v>10.3644</v>
      </c>
      <c r="M57" s="94">
        <v>10.3644</v>
      </c>
    </row>
    <row r="58" spans="1:13" s="93" customFormat="1" ht="15.75">
      <c r="A58" s="101"/>
      <c r="B58" s="100" t="s">
        <v>164</v>
      </c>
      <c r="C58" s="99"/>
      <c r="D58" s="95"/>
      <c r="E58" s="98"/>
      <c r="F58" s="98"/>
      <c r="G58" s="97"/>
      <c r="H58" s="96"/>
      <c r="I58" s="94"/>
      <c r="J58" s="95"/>
      <c r="K58" s="95"/>
      <c r="L58" s="94"/>
      <c r="M58" s="94"/>
    </row>
    <row r="59" spans="1:13" s="93" customFormat="1" ht="31.5">
      <c r="A59" s="102">
        <v>27</v>
      </c>
      <c r="B59" s="54" t="s">
        <v>163</v>
      </c>
      <c r="C59" s="99"/>
      <c r="D59" s="95" t="s">
        <v>162</v>
      </c>
      <c r="E59" s="98">
        <v>2011</v>
      </c>
      <c r="F59" s="98">
        <v>2011</v>
      </c>
      <c r="G59" s="97">
        <f>I59*1.18</f>
        <v>27.390041999999998</v>
      </c>
      <c r="H59" s="96"/>
      <c r="I59" s="94">
        <v>23.2119</v>
      </c>
      <c r="J59" s="95" t="s">
        <v>162</v>
      </c>
      <c r="K59" s="95" t="s">
        <v>162</v>
      </c>
      <c r="L59" s="94">
        <v>23.2119</v>
      </c>
      <c r="M59" s="94">
        <v>23.2119</v>
      </c>
    </row>
    <row r="60" spans="1:13" s="93" customFormat="1" ht="31.5">
      <c r="A60" s="102">
        <v>28</v>
      </c>
      <c r="B60" s="48" t="s">
        <v>161</v>
      </c>
      <c r="C60" s="99"/>
      <c r="D60" s="95" t="s">
        <v>160</v>
      </c>
      <c r="E60" s="98">
        <v>2011</v>
      </c>
      <c r="F60" s="98">
        <v>2011</v>
      </c>
      <c r="G60" s="97">
        <f>I60*1.18</f>
        <v>7.160004</v>
      </c>
      <c r="H60" s="96"/>
      <c r="I60" s="94">
        <v>6.0678</v>
      </c>
      <c r="J60" s="95" t="s">
        <v>160</v>
      </c>
      <c r="K60" s="95" t="s">
        <v>160</v>
      </c>
      <c r="L60" s="94">
        <v>6.0678</v>
      </c>
      <c r="M60" s="94">
        <v>6.0678</v>
      </c>
    </row>
    <row r="61" spans="1:13" s="93" customFormat="1" ht="21.75" customHeight="1">
      <c r="A61" s="102">
        <v>29</v>
      </c>
      <c r="B61" s="48" t="s">
        <v>159</v>
      </c>
      <c r="C61" s="99"/>
      <c r="D61" s="95" t="s">
        <v>158</v>
      </c>
      <c r="E61" s="98">
        <v>2011</v>
      </c>
      <c r="F61" s="98">
        <v>2011</v>
      </c>
      <c r="G61" s="97">
        <f>I61*1.18</f>
        <v>9.060039999999999</v>
      </c>
      <c r="H61" s="96"/>
      <c r="I61" s="94">
        <v>7.678</v>
      </c>
      <c r="J61" s="95" t="s">
        <v>158</v>
      </c>
      <c r="K61" s="95" t="s">
        <v>158</v>
      </c>
      <c r="L61" s="94">
        <v>7.678</v>
      </c>
      <c r="M61" s="94">
        <v>7.678</v>
      </c>
    </row>
    <row r="62" spans="1:13" s="93" customFormat="1" ht="94.5">
      <c r="A62" s="102">
        <v>30</v>
      </c>
      <c r="B62" s="118" t="s">
        <v>157</v>
      </c>
      <c r="C62" s="107"/>
      <c r="D62" s="104" t="s">
        <v>156</v>
      </c>
      <c r="E62" s="106">
        <v>2011</v>
      </c>
      <c r="F62" s="106">
        <v>2011</v>
      </c>
      <c r="G62" s="97">
        <f>I62*1.18</f>
        <v>27.519959999999998</v>
      </c>
      <c r="H62" s="105"/>
      <c r="I62" s="103">
        <v>23.322</v>
      </c>
      <c r="J62" s="104" t="s">
        <v>156</v>
      </c>
      <c r="K62" s="104" t="s">
        <v>156</v>
      </c>
      <c r="L62" s="103">
        <v>23.322</v>
      </c>
      <c r="M62" s="103">
        <v>23.322</v>
      </c>
    </row>
    <row r="63" spans="1:13" s="93" customFormat="1" ht="15.75" customHeight="1">
      <c r="A63" s="101"/>
      <c r="B63" s="100" t="s">
        <v>155</v>
      </c>
      <c r="C63" s="99"/>
      <c r="D63" s="95"/>
      <c r="E63" s="98"/>
      <c r="F63" s="98"/>
      <c r="G63" s="97"/>
      <c r="H63" s="96"/>
      <c r="I63" s="94"/>
      <c r="J63" s="95"/>
      <c r="K63" s="95"/>
      <c r="L63" s="94"/>
      <c r="M63" s="94"/>
    </row>
    <row r="64" spans="1:13" s="93" customFormat="1" ht="24.75" customHeight="1">
      <c r="A64" s="102">
        <v>31</v>
      </c>
      <c r="B64" s="48" t="s">
        <v>154</v>
      </c>
      <c r="C64" s="99"/>
      <c r="D64" s="95" t="s">
        <v>153</v>
      </c>
      <c r="E64" s="98">
        <v>2011</v>
      </c>
      <c r="F64" s="98">
        <v>2011</v>
      </c>
      <c r="G64" s="97">
        <f>I64*1.18</f>
        <v>11.370008</v>
      </c>
      <c r="H64" s="96"/>
      <c r="I64" s="94">
        <v>9.6356</v>
      </c>
      <c r="J64" s="95" t="s">
        <v>153</v>
      </c>
      <c r="K64" s="95" t="s">
        <v>153</v>
      </c>
      <c r="L64" s="94">
        <v>9.6356</v>
      </c>
      <c r="M64" s="94">
        <v>9.6356</v>
      </c>
    </row>
    <row r="65" spans="1:13" s="93" customFormat="1" ht="15.75">
      <c r="A65" s="101"/>
      <c r="B65" s="100" t="s">
        <v>40</v>
      </c>
      <c r="C65" s="99"/>
      <c r="D65" s="95"/>
      <c r="E65" s="98"/>
      <c r="F65" s="98"/>
      <c r="G65" s="97"/>
      <c r="H65" s="96"/>
      <c r="I65" s="94"/>
      <c r="J65" s="95"/>
      <c r="K65" s="95"/>
      <c r="L65" s="94"/>
      <c r="M65" s="94"/>
    </row>
    <row r="66" spans="1:13" s="93" customFormat="1" ht="31.5">
      <c r="A66" s="102">
        <v>32</v>
      </c>
      <c r="B66" s="54" t="s">
        <v>152</v>
      </c>
      <c r="C66" s="99"/>
      <c r="D66" s="95" t="s">
        <v>151</v>
      </c>
      <c r="E66" s="98">
        <v>2011</v>
      </c>
      <c r="F66" s="98">
        <v>2011</v>
      </c>
      <c r="G66" s="97">
        <f>I66*1.18</f>
        <v>6.340021999999999</v>
      </c>
      <c r="H66" s="96"/>
      <c r="I66" s="94">
        <v>5.3729</v>
      </c>
      <c r="J66" s="95" t="s">
        <v>151</v>
      </c>
      <c r="K66" s="95" t="s">
        <v>151</v>
      </c>
      <c r="L66" s="94">
        <v>5.3729</v>
      </c>
      <c r="M66" s="94">
        <v>5.3729</v>
      </c>
    </row>
    <row r="67" spans="1:13" s="93" customFormat="1" ht="15.75">
      <c r="A67" s="102"/>
      <c r="B67" s="117" t="s">
        <v>150</v>
      </c>
      <c r="C67" s="116"/>
      <c r="D67" s="95"/>
      <c r="E67" s="98"/>
      <c r="F67" s="98"/>
      <c r="G67" s="97"/>
      <c r="H67" s="96"/>
      <c r="I67" s="94"/>
      <c r="J67" s="95"/>
      <c r="K67" s="95"/>
      <c r="L67" s="94"/>
      <c r="M67" s="94"/>
    </row>
    <row r="68" spans="1:13" s="93" customFormat="1" ht="31.5">
      <c r="A68" s="102">
        <v>33</v>
      </c>
      <c r="B68" s="48" t="s">
        <v>149</v>
      </c>
      <c r="C68" s="116"/>
      <c r="D68" s="95"/>
      <c r="E68" s="98">
        <v>2011</v>
      </c>
      <c r="F68" s="98">
        <v>2011</v>
      </c>
      <c r="G68" s="97">
        <f>I68*1.18</f>
        <v>28.929941999999997</v>
      </c>
      <c r="H68" s="96"/>
      <c r="I68" s="94">
        <v>24.5169</v>
      </c>
      <c r="J68" s="95"/>
      <c r="K68" s="95"/>
      <c r="L68" s="94">
        <v>24.5169</v>
      </c>
      <c r="M68" s="94">
        <v>24.5169</v>
      </c>
    </row>
    <row r="69" spans="1:13" s="93" customFormat="1" ht="15.75">
      <c r="A69" s="101"/>
      <c r="B69" s="100" t="s">
        <v>148</v>
      </c>
      <c r="C69" s="99"/>
      <c r="D69" s="95"/>
      <c r="E69" s="98"/>
      <c r="F69" s="98"/>
      <c r="G69" s="97"/>
      <c r="H69" s="96"/>
      <c r="I69" s="94"/>
      <c r="J69" s="95"/>
      <c r="K69" s="95"/>
      <c r="L69" s="94"/>
      <c r="M69" s="94"/>
    </row>
    <row r="70" spans="1:13" s="93" customFormat="1" ht="15.75">
      <c r="A70" s="102">
        <v>34</v>
      </c>
      <c r="B70" s="48" t="s">
        <v>147</v>
      </c>
      <c r="C70" s="99"/>
      <c r="D70" s="95" t="s">
        <v>135</v>
      </c>
      <c r="E70" s="98">
        <v>2011</v>
      </c>
      <c r="F70" s="98">
        <v>2012</v>
      </c>
      <c r="G70" s="97">
        <f aca="true" t="shared" si="2" ref="G70:G75">I70*1.18</f>
        <v>12.000009999999998</v>
      </c>
      <c r="H70" s="96"/>
      <c r="I70" s="94">
        <v>10.1695</v>
      </c>
      <c r="J70" s="95" t="s">
        <v>135</v>
      </c>
      <c r="K70" s="95" t="s">
        <v>135</v>
      </c>
      <c r="L70" s="94">
        <v>10.1695</v>
      </c>
      <c r="M70" s="94">
        <v>10.1695</v>
      </c>
    </row>
    <row r="71" spans="1:13" s="93" customFormat="1" ht="47.25">
      <c r="A71" s="102">
        <v>35</v>
      </c>
      <c r="B71" s="48" t="s">
        <v>146</v>
      </c>
      <c r="C71" s="99"/>
      <c r="D71" s="95" t="s">
        <v>145</v>
      </c>
      <c r="E71" s="98">
        <v>2011</v>
      </c>
      <c r="F71" s="98">
        <v>2011</v>
      </c>
      <c r="G71" s="97">
        <f t="shared" si="2"/>
        <v>5.72005</v>
      </c>
      <c r="H71" s="96"/>
      <c r="I71" s="94">
        <v>4.8475</v>
      </c>
      <c r="J71" s="95" t="s">
        <v>145</v>
      </c>
      <c r="K71" s="95" t="s">
        <v>145</v>
      </c>
      <c r="L71" s="94">
        <v>4.8475</v>
      </c>
      <c r="M71" s="94">
        <v>4.8475</v>
      </c>
    </row>
    <row r="72" spans="1:13" s="93" customFormat="1" ht="47.25">
      <c r="A72" s="102">
        <v>36</v>
      </c>
      <c r="B72" s="48" t="s">
        <v>144</v>
      </c>
      <c r="C72" s="99"/>
      <c r="D72" s="95" t="s">
        <v>143</v>
      </c>
      <c r="E72" s="98">
        <v>2011</v>
      </c>
      <c r="F72" s="98">
        <v>2011</v>
      </c>
      <c r="G72" s="97">
        <f t="shared" si="2"/>
        <v>98.209984</v>
      </c>
      <c r="H72" s="96"/>
      <c r="I72" s="94">
        <v>83.2288</v>
      </c>
      <c r="J72" s="95" t="s">
        <v>143</v>
      </c>
      <c r="K72" s="95" t="s">
        <v>143</v>
      </c>
      <c r="L72" s="94">
        <v>83.2288</v>
      </c>
      <c r="M72" s="94">
        <v>83.2288</v>
      </c>
    </row>
    <row r="73" spans="1:13" s="93" customFormat="1" ht="15.75">
      <c r="A73" s="102">
        <v>37</v>
      </c>
      <c r="B73" s="116" t="s">
        <v>142</v>
      </c>
      <c r="C73" s="99"/>
      <c r="D73" s="95" t="s">
        <v>141</v>
      </c>
      <c r="E73" s="98">
        <v>2011</v>
      </c>
      <c r="F73" s="98">
        <v>2011</v>
      </c>
      <c r="G73" s="97">
        <f t="shared" si="2"/>
        <v>25.490006</v>
      </c>
      <c r="H73" s="96"/>
      <c r="I73" s="115">
        <v>21.6017</v>
      </c>
      <c r="J73" s="95" t="s">
        <v>141</v>
      </c>
      <c r="K73" s="95" t="s">
        <v>141</v>
      </c>
      <c r="L73" s="115">
        <v>21.6017</v>
      </c>
      <c r="M73" s="115">
        <v>21.6017</v>
      </c>
    </row>
    <row r="74" spans="1:13" s="93" customFormat="1" ht="24" customHeight="1">
      <c r="A74" s="102">
        <v>38</v>
      </c>
      <c r="B74" s="48" t="s">
        <v>140</v>
      </c>
      <c r="C74" s="99"/>
      <c r="D74" s="95" t="s">
        <v>92</v>
      </c>
      <c r="E74" s="98">
        <v>2011</v>
      </c>
      <c r="F74" s="98">
        <v>2011</v>
      </c>
      <c r="G74" s="97">
        <f t="shared" si="2"/>
        <v>14.320008</v>
      </c>
      <c r="H74" s="96"/>
      <c r="I74" s="94">
        <v>12.1356</v>
      </c>
      <c r="J74" s="95" t="s">
        <v>92</v>
      </c>
      <c r="K74" s="95" t="s">
        <v>92</v>
      </c>
      <c r="L74" s="94">
        <v>12.1356</v>
      </c>
      <c r="M74" s="94">
        <v>12.1356</v>
      </c>
    </row>
    <row r="75" spans="1:13" s="93" customFormat="1" ht="31.5">
      <c r="A75" s="102">
        <v>39</v>
      </c>
      <c r="B75" s="114" t="s">
        <v>139</v>
      </c>
      <c r="C75" s="107"/>
      <c r="D75" s="104" t="s">
        <v>138</v>
      </c>
      <c r="E75" s="106">
        <v>2011</v>
      </c>
      <c r="F75" s="106">
        <v>2011</v>
      </c>
      <c r="G75" s="97">
        <f t="shared" si="2"/>
        <v>7.560023999999999</v>
      </c>
      <c r="H75" s="105"/>
      <c r="I75" s="103">
        <v>6.4068</v>
      </c>
      <c r="J75" s="104" t="s">
        <v>138</v>
      </c>
      <c r="K75" s="104" t="s">
        <v>138</v>
      </c>
      <c r="L75" s="103">
        <v>6.4068</v>
      </c>
      <c r="M75" s="103">
        <v>6.4068</v>
      </c>
    </row>
    <row r="76" spans="1:13" s="93" customFormat="1" ht="15.75">
      <c r="A76" s="101"/>
      <c r="B76" s="113" t="s">
        <v>137</v>
      </c>
      <c r="C76" s="107"/>
      <c r="D76" s="104"/>
      <c r="E76" s="106"/>
      <c r="F76" s="106"/>
      <c r="G76" s="97"/>
      <c r="H76" s="105"/>
      <c r="I76" s="103"/>
      <c r="J76" s="104"/>
      <c r="K76" s="104"/>
      <c r="L76" s="103"/>
      <c r="M76" s="103"/>
    </row>
    <row r="77" spans="1:13" s="93" customFormat="1" ht="31.5">
      <c r="A77" s="102">
        <v>40</v>
      </c>
      <c r="B77" s="110" t="s">
        <v>136</v>
      </c>
      <c r="C77" s="99"/>
      <c r="D77" s="111" t="s">
        <v>135</v>
      </c>
      <c r="E77" s="98">
        <v>2011</v>
      </c>
      <c r="F77" s="98">
        <v>2011</v>
      </c>
      <c r="G77" s="97">
        <f aca="true" t="shared" si="3" ref="G77:G83">I77*1.18</f>
        <v>1.700026</v>
      </c>
      <c r="H77" s="96"/>
      <c r="I77" s="94">
        <v>1.4407</v>
      </c>
      <c r="J77" s="111" t="s">
        <v>135</v>
      </c>
      <c r="K77" s="111" t="s">
        <v>135</v>
      </c>
      <c r="L77" s="94">
        <v>1.4407</v>
      </c>
      <c r="M77" s="94">
        <v>1.4407</v>
      </c>
    </row>
    <row r="78" spans="1:13" s="93" customFormat="1" ht="47.25">
      <c r="A78" s="102">
        <v>41</v>
      </c>
      <c r="B78" s="112" t="s">
        <v>134</v>
      </c>
      <c r="C78" s="99"/>
      <c r="D78" s="111" t="s">
        <v>133</v>
      </c>
      <c r="E78" s="98">
        <v>2011</v>
      </c>
      <c r="F78" s="98">
        <v>2011</v>
      </c>
      <c r="G78" s="97">
        <f t="shared" si="3"/>
        <v>5.539981999999999</v>
      </c>
      <c r="H78" s="96"/>
      <c r="I78" s="94">
        <v>4.6949</v>
      </c>
      <c r="J78" s="111" t="s">
        <v>133</v>
      </c>
      <c r="K78" s="111" t="s">
        <v>133</v>
      </c>
      <c r="L78" s="94">
        <v>4.6949</v>
      </c>
      <c r="M78" s="94">
        <v>4.6949</v>
      </c>
    </row>
    <row r="79" spans="1:13" s="93" customFormat="1" ht="15.75">
      <c r="A79" s="102">
        <v>42</v>
      </c>
      <c r="B79" s="110" t="s">
        <v>132</v>
      </c>
      <c r="C79" s="99"/>
      <c r="D79" s="95" t="s">
        <v>131</v>
      </c>
      <c r="E79" s="98">
        <v>2011</v>
      </c>
      <c r="F79" s="98">
        <v>2011</v>
      </c>
      <c r="G79" s="97">
        <f t="shared" si="3"/>
        <v>1.439954</v>
      </c>
      <c r="H79" s="96"/>
      <c r="I79" s="94">
        <v>1.2203</v>
      </c>
      <c r="J79" s="95" t="s">
        <v>131</v>
      </c>
      <c r="K79" s="95" t="s">
        <v>131</v>
      </c>
      <c r="L79" s="94">
        <v>1.2203</v>
      </c>
      <c r="M79" s="94">
        <v>1.2203</v>
      </c>
    </row>
    <row r="80" spans="1:13" s="93" customFormat="1" ht="15.75">
      <c r="A80" s="102">
        <v>43</v>
      </c>
      <c r="B80" s="110" t="s">
        <v>130</v>
      </c>
      <c r="C80" s="99"/>
      <c r="D80" s="95" t="s">
        <v>129</v>
      </c>
      <c r="E80" s="98">
        <v>2011</v>
      </c>
      <c r="F80" s="98">
        <v>2011</v>
      </c>
      <c r="G80" s="97">
        <f t="shared" si="3"/>
        <v>1.5099988</v>
      </c>
      <c r="H80" s="96"/>
      <c r="I80" s="94">
        <v>1.27966</v>
      </c>
      <c r="J80" s="95" t="s">
        <v>129</v>
      </c>
      <c r="K80" s="95" t="s">
        <v>129</v>
      </c>
      <c r="L80" s="94">
        <v>1.27966</v>
      </c>
      <c r="M80" s="94">
        <v>1.27966</v>
      </c>
    </row>
    <row r="81" spans="1:13" s="93" customFormat="1" ht="31.5">
      <c r="A81" s="102">
        <v>44</v>
      </c>
      <c r="B81" s="110" t="s">
        <v>128</v>
      </c>
      <c r="C81" s="99"/>
      <c r="D81" s="111" t="s">
        <v>127</v>
      </c>
      <c r="E81" s="98">
        <v>2011</v>
      </c>
      <c r="F81" s="98">
        <v>2011</v>
      </c>
      <c r="G81" s="97">
        <f t="shared" si="3"/>
        <v>39.970022</v>
      </c>
      <c r="H81" s="96"/>
      <c r="I81" s="94">
        <v>33.8729</v>
      </c>
      <c r="J81" s="111" t="s">
        <v>127</v>
      </c>
      <c r="K81" s="111" t="s">
        <v>127</v>
      </c>
      <c r="L81" s="94">
        <v>33.8729</v>
      </c>
      <c r="M81" s="94">
        <v>33.8729</v>
      </c>
    </row>
    <row r="82" spans="1:13" s="93" customFormat="1" ht="31.5">
      <c r="A82" s="102">
        <v>45</v>
      </c>
      <c r="B82" s="110" t="s">
        <v>126</v>
      </c>
      <c r="C82" s="107"/>
      <c r="D82" s="104" t="s">
        <v>125</v>
      </c>
      <c r="E82" s="106">
        <v>2011</v>
      </c>
      <c r="F82" s="106">
        <v>2011</v>
      </c>
      <c r="G82" s="97">
        <f t="shared" si="3"/>
        <v>2.029954</v>
      </c>
      <c r="H82" s="105"/>
      <c r="I82" s="103">
        <v>1.7203</v>
      </c>
      <c r="J82" s="104" t="s">
        <v>125</v>
      </c>
      <c r="K82" s="104" t="s">
        <v>125</v>
      </c>
      <c r="L82" s="103">
        <v>1.7203</v>
      </c>
      <c r="M82" s="103">
        <v>1.7203</v>
      </c>
    </row>
    <row r="83" spans="1:13" s="93" customFormat="1" ht="33" customHeight="1">
      <c r="A83" s="102">
        <v>46</v>
      </c>
      <c r="B83" s="110" t="s">
        <v>124</v>
      </c>
      <c r="C83" s="107"/>
      <c r="D83" s="104" t="s">
        <v>123</v>
      </c>
      <c r="E83" s="106">
        <v>2011</v>
      </c>
      <c r="F83" s="106">
        <v>2011</v>
      </c>
      <c r="G83" s="97">
        <f t="shared" si="3"/>
        <v>2.619954</v>
      </c>
      <c r="H83" s="105"/>
      <c r="I83" s="103">
        <v>2.2203</v>
      </c>
      <c r="J83" s="104" t="s">
        <v>123</v>
      </c>
      <c r="K83" s="104" t="s">
        <v>123</v>
      </c>
      <c r="L83" s="103">
        <v>2.2203</v>
      </c>
      <c r="M83" s="103">
        <v>2.2203</v>
      </c>
    </row>
    <row r="84" spans="1:13" s="93" customFormat="1" ht="15.75">
      <c r="A84" s="101"/>
      <c r="B84" s="100" t="s">
        <v>122</v>
      </c>
      <c r="C84" s="99"/>
      <c r="D84" s="95"/>
      <c r="E84" s="98"/>
      <c r="F84" s="98"/>
      <c r="G84" s="97"/>
      <c r="H84" s="96"/>
      <c r="I84" s="94"/>
      <c r="J84" s="95"/>
      <c r="K84" s="95"/>
      <c r="L84" s="94"/>
      <c r="M84" s="94"/>
    </row>
    <row r="85" spans="1:13" s="93" customFormat="1" ht="31.5">
      <c r="A85" s="102">
        <v>47</v>
      </c>
      <c r="B85" s="54" t="s">
        <v>121</v>
      </c>
      <c r="C85" s="99"/>
      <c r="D85" s="95" t="s">
        <v>120</v>
      </c>
      <c r="E85" s="98">
        <v>2011</v>
      </c>
      <c r="F85" s="98">
        <v>2011</v>
      </c>
      <c r="G85" s="97">
        <f>I85*1.18</f>
        <v>6.799986</v>
      </c>
      <c r="H85" s="96"/>
      <c r="I85" s="94">
        <v>5.7627</v>
      </c>
      <c r="J85" s="95" t="s">
        <v>120</v>
      </c>
      <c r="K85" s="95" t="s">
        <v>120</v>
      </c>
      <c r="L85" s="94">
        <v>5.7627</v>
      </c>
      <c r="M85" s="94">
        <v>5.7627</v>
      </c>
    </row>
    <row r="86" spans="1:13" s="93" customFormat="1" ht="15.75">
      <c r="A86" s="101"/>
      <c r="B86" s="100" t="s">
        <v>119</v>
      </c>
      <c r="C86" s="99"/>
      <c r="D86" s="95"/>
      <c r="E86" s="98"/>
      <c r="F86" s="98"/>
      <c r="G86" s="97"/>
      <c r="H86" s="96"/>
      <c r="I86" s="94"/>
      <c r="J86" s="95"/>
      <c r="K86" s="95"/>
      <c r="L86" s="94"/>
      <c r="M86" s="94"/>
    </row>
    <row r="87" spans="1:13" s="93" customFormat="1" ht="31.5">
      <c r="A87" s="102">
        <v>48</v>
      </c>
      <c r="B87" s="109" t="s">
        <v>118</v>
      </c>
      <c r="C87" s="99"/>
      <c r="D87" s="95" t="s">
        <v>117</v>
      </c>
      <c r="E87" s="98">
        <v>2011</v>
      </c>
      <c r="F87" s="98">
        <v>2011</v>
      </c>
      <c r="G87" s="97">
        <f>I87*1.18</f>
        <v>6.719981999999999</v>
      </c>
      <c r="H87" s="96"/>
      <c r="I87" s="94">
        <v>5.6949</v>
      </c>
      <c r="J87" s="95" t="s">
        <v>117</v>
      </c>
      <c r="K87" s="95" t="s">
        <v>117</v>
      </c>
      <c r="L87" s="94">
        <v>5.6949</v>
      </c>
      <c r="M87" s="94">
        <v>5.6949</v>
      </c>
    </row>
    <row r="88" spans="1:13" s="93" customFormat="1" ht="15.75">
      <c r="A88" s="101"/>
      <c r="B88" s="100" t="s">
        <v>116</v>
      </c>
      <c r="C88" s="99"/>
      <c r="D88" s="95"/>
      <c r="E88" s="98"/>
      <c r="F88" s="98"/>
      <c r="G88" s="97"/>
      <c r="H88" s="96"/>
      <c r="I88" s="94"/>
      <c r="J88" s="95"/>
      <c r="K88" s="95"/>
      <c r="L88" s="94"/>
      <c r="M88" s="94"/>
    </row>
    <row r="89" spans="1:13" s="93" customFormat="1" ht="31.5">
      <c r="A89" s="102">
        <v>49</v>
      </c>
      <c r="B89" s="108" t="s">
        <v>115</v>
      </c>
      <c r="C89" s="99"/>
      <c r="D89" s="95" t="s">
        <v>114</v>
      </c>
      <c r="E89" s="98">
        <v>2011</v>
      </c>
      <c r="F89" s="98">
        <v>2011</v>
      </c>
      <c r="G89" s="97">
        <f>I89*1.18</f>
        <v>13.070034</v>
      </c>
      <c r="H89" s="96"/>
      <c r="I89" s="94">
        <v>11.0763</v>
      </c>
      <c r="J89" s="95" t="s">
        <v>114</v>
      </c>
      <c r="K89" s="95" t="s">
        <v>114</v>
      </c>
      <c r="L89" s="94">
        <v>11.0763</v>
      </c>
      <c r="M89" s="94">
        <v>11.0763</v>
      </c>
    </row>
    <row r="90" spans="1:13" s="93" customFormat="1" ht="15.75">
      <c r="A90" s="102"/>
      <c r="B90" s="100" t="s">
        <v>113</v>
      </c>
      <c r="C90" s="99"/>
      <c r="D90" s="95"/>
      <c r="E90" s="98"/>
      <c r="F90" s="98"/>
      <c r="G90" s="97"/>
      <c r="H90" s="96"/>
      <c r="I90" s="94"/>
      <c r="J90" s="95"/>
      <c r="K90" s="95"/>
      <c r="L90" s="94"/>
      <c r="M90" s="94"/>
    </row>
    <row r="91" spans="1:13" s="93" customFormat="1" ht="31.5">
      <c r="A91" s="102">
        <v>50</v>
      </c>
      <c r="B91" s="48" t="s">
        <v>112</v>
      </c>
      <c r="C91" s="99"/>
      <c r="D91" s="95" t="s">
        <v>111</v>
      </c>
      <c r="E91" s="98">
        <v>2011</v>
      </c>
      <c r="F91" s="98">
        <v>2011</v>
      </c>
      <c r="G91" s="97">
        <f>I91*1.18</f>
        <v>18.789966</v>
      </c>
      <c r="H91" s="96"/>
      <c r="I91" s="94">
        <v>15.9237</v>
      </c>
      <c r="J91" s="95" t="s">
        <v>111</v>
      </c>
      <c r="K91" s="95" t="s">
        <v>111</v>
      </c>
      <c r="L91" s="94">
        <v>15.9237</v>
      </c>
      <c r="M91" s="94">
        <v>15.9237</v>
      </c>
    </row>
    <row r="92" spans="1:13" s="93" customFormat="1" ht="47.25">
      <c r="A92" s="102">
        <v>51</v>
      </c>
      <c r="B92" s="48" t="s">
        <v>110</v>
      </c>
      <c r="C92" s="107"/>
      <c r="D92" s="104" t="s">
        <v>109</v>
      </c>
      <c r="E92" s="106">
        <v>2011</v>
      </c>
      <c r="F92" s="106">
        <v>2011</v>
      </c>
      <c r="G92" s="97">
        <f>I92*1.18</f>
        <v>1.9700099999999998</v>
      </c>
      <c r="H92" s="105"/>
      <c r="I92" s="103">
        <v>1.6695</v>
      </c>
      <c r="J92" s="104" t="s">
        <v>109</v>
      </c>
      <c r="K92" s="104" t="s">
        <v>109</v>
      </c>
      <c r="L92" s="103">
        <v>1.6695</v>
      </c>
      <c r="M92" s="103">
        <v>1.6695</v>
      </c>
    </row>
    <row r="93" spans="1:13" s="93" customFormat="1" ht="15.75">
      <c r="A93" s="101"/>
      <c r="B93" s="100" t="s">
        <v>108</v>
      </c>
      <c r="C93" s="99"/>
      <c r="D93" s="95"/>
      <c r="E93" s="98"/>
      <c r="F93" s="98"/>
      <c r="G93" s="97"/>
      <c r="H93" s="96"/>
      <c r="I93" s="94"/>
      <c r="J93" s="95"/>
      <c r="K93" s="95"/>
      <c r="L93" s="94"/>
      <c r="M93" s="94"/>
    </row>
    <row r="94" spans="1:13" s="93" customFormat="1" ht="24" customHeight="1">
      <c r="A94" s="102">
        <v>52</v>
      </c>
      <c r="B94" s="54" t="s">
        <v>107</v>
      </c>
      <c r="C94" s="99"/>
      <c r="D94" s="95" t="s">
        <v>106</v>
      </c>
      <c r="E94" s="98">
        <v>2011</v>
      </c>
      <c r="F94" s="98">
        <v>2011</v>
      </c>
      <c r="G94" s="97">
        <f>I94*1.18</f>
        <v>20.620027999999998</v>
      </c>
      <c r="H94" s="96"/>
      <c r="I94" s="94">
        <v>17.4746</v>
      </c>
      <c r="J94" s="95" t="s">
        <v>106</v>
      </c>
      <c r="K94" s="95" t="s">
        <v>106</v>
      </c>
      <c r="L94" s="94">
        <v>17.4746</v>
      </c>
      <c r="M94" s="94">
        <v>17.4746</v>
      </c>
    </row>
    <row r="95" spans="1:13" s="93" customFormat="1" ht="15.75">
      <c r="A95" s="101"/>
      <c r="B95" s="100" t="s">
        <v>105</v>
      </c>
      <c r="C95" s="99"/>
      <c r="D95" s="95"/>
      <c r="E95" s="98"/>
      <c r="F95" s="98"/>
      <c r="G95" s="97"/>
      <c r="H95" s="96"/>
      <c r="I95" s="94"/>
      <c r="J95" s="95"/>
      <c r="K95" s="95"/>
      <c r="L95" s="94"/>
      <c r="M95" s="94"/>
    </row>
    <row r="96" spans="1:13" ht="31.5">
      <c r="A96" s="86">
        <v>53</v>
      </c>
      <c r="B96" s="82" t="s">
        <v>104</v>
      </c>
      <c r="C96" s="85"/>
      <c r="D96" s="78" t="s">
        <v>103</v>
      </c>
      <c r="E96" s="51">
        <v>2011</v>
      </c>
      <c r="F96" s="51">
        <v>2011</v>
      </c>
      <c r="G96" s="45">
        <f>I96*1.18</f>
        <v>7.560023999999999</v>
      </c>
      <c r="H96" s="81"/>
      <c r="I96" s="80">
        <v>6.4068</v>
      </c>
      <c r="J96" s="78" t="s">
        <v>103</v>
      </c>
      <c r="K96" s="78" t="s">
        <v>103</v>
      </c>
      <c r="L96" s="80">
        <v>6.4068</v>
      </c>
      <c r="M96" s="80">
        <v>6.4068</v>
      </c>
    </row>
    <row r="97" spans="1:13" ht="36" customHeight="1">
      <c r="A97" s="86">
        <v>54</v>
      </c>
      <c r="B97" s="82" t="s">
        <v>102</v>
      </c>
      <c r="C97" s="85"/>
      <c r="D97" s="92" t="s">
        <v>101</v>
      </c>
      <c r="E97" s="51">
        <v>2011</v>
      </c>
      <c r="F97" s="51">
        <v>2011</v>
      </c>
      <c r="G97" s="45">
        <f>I97*1.18</f>
        <v>8.160054</v>
      </c>
      <c r="H97" s="81"/>
      <c r="I97" s="80">
        <v>6.9153</v>
      </c>
      <c r="J97" s="92" t="s">
        <v>101</v>
      </c>
      <c r="K97" s="92" t="s">
        <v>101</v>
      </c>
      <c r="L97" s="80">
        <v>6.9153</v>
      </c>
      <c r="M97" s="80">
        <v>6.9153</v>
      </c>
    </row>
    <row r="98" spans="1:13" ht="15.75">
      <c r="A98" s="88"/>
      <c r="B98" s="87" t="s">
        <v>100</v>
      </c>
      <c r="C98" s="85"/>
      <c r="D98" s="78"/>
      <c r="E98" s="51"/>
      <c r="F98" s="51"/>
      <c r="G98" s="45"/>
      <c r="H98" s="81"/>
      <c r="I98" s="80"/>
      <c r="J98" s="78"/>
      <c r="K98" s="78"/>
      <c r="L98" s="80"/>
      <c r="M98" s="80"/>
    </row>
    <row r="99" spans="1:13" ht="24" customHeight="1">
      <c r="A99" s="86">
        <v>55</v>
      </c>
      <c r="B99" s="91" t="s">
        <v>99</v>
      </c>
      <c r="C99" s="85"/>
      <c r="D99" s="78" t="s">
        <v>98</v>
      </c>
      <c r="E99" s="51">
        <v>2011</v>
      </c>
      <c r="F99" s="51">
        <v>2011</v>
      </c>
      <c r="G99" s="45">
        <f aca="true" t="shared" si="4" ref="G99:G104">I99*1.18</f>
        <v>6.730012</v>
      </c>
      <c r="H99" s="81"/>
      <c r="I99" s="80">
        <v>5.7034</v>
      </c>
      <c r="J99" s="78" t="s">
        <v>98</v>
      </c>
      <c r="K99" s="78" t="s">
        <v>98</v>
      </c>
      <c r="L99" s="80">
        <v>5.7034</v>
      </c>
      <c r="M99" s="80">
        <v>5.7034</v>
      </c>
    </row>
    <row r="100" spans="1:13" ht="31.5">
      <c r="A100" s="86">
        <v>56</v>
      </c>
      <c r="B100" s="82" t="s">
        <v>97</v>
      </c>
      <c r="C100" s="85"/>
      <c r="D100" s="90" t="s">
        <v>96</v>
      </c>
      <c r="E100" s="51">
        <v>2011</v>
      </c>
      <c r="F100" s="51">
        <v>2011</v>
      </c>
      <c r="G100" s="45">
        <f t="shared" si="4"/>
        <v>8.790056</v>
      </c>
      <c r="H100" s="81"/>
      <c r="I100" s="80">
        <v>7.4492</v>
      </c>
      <c r="J100" s="90" t="s">
        <v>96</v>
      </c>
      <c r="K100" s="90" t="s">
        <v>96</v>
      </c>
      <c r="L100" s="80">
        <v>7.4492</v>
      </c>
      <c r="M100" s="80">
        <v>7.4492</v>
      </c>
    </row>
    <row r="101" spans="1:13" ht="21.75" customHeight="1">
      <c r="A101" s="86">
        <v>57</v>
      </c>
      <c r="B101" s="82" t="s">
        <v>95</v>
      </c>
      <c r="C101" s="85"/>
      <c r="D101" s="78" t="s">
        <v>94</v>
      </c>
      <c r="E101" s="51">
        <v>2011</v>
      </c>
      <c r="F101" s="51">
        <v>2011</v>
      </c>
      <c r="G101" s="45">
        <f t="shared" si="4"/>
        <v>6.570004</v>
      </c>
      <c r="H101" s="81"/>
      <c r="I101" s="80">
        <v>5.5678</v>
      </c>
      <c r="J101" s="78" t="s">
        <v>94</v>
      </c>
      <c r="K101" s="78" t="s">
        <v>94</v>
      </c>
      <c r="L101" s="80">
        <v>5.5678</v>
      </c>
      <c r="M101" s="80">
        <v>5.5678</v>
      </c>
    </row>
    <row r="102" spans="1:13" ht="31.5">
      <c r="A102" s="86">
        <v>58</v>
      </c>
      <c r="B102" s="82" t="s">
        <v>93</v>
      </c>
      <c r="C102" s="85"/>
      <c r="D102" s="78" t="s">
        <v>92</v>
      </c>
      <c r="E102" s="51">
        <v>2011</v>
      </c>
      <c r="F102" s="51">
        <v>2011</v>
      </c>
      <c r="G102" s="45">
        <f t="shared" si="4"/>
        <v>33.80995</v>
      </c>
      <c r="H102" s="81"/>
      <c r="I102" s="80">
        <v>28.6525</v>
      </c>
      <c r="J102" s="78" t="s">
        <v>92</v>
      </c>
      <c r="K102" s="78" t="s">
        <v>92</v>
      </c>
      <c r="L102" s="80">
        <v>28.6525</v>
      </c>
      <c r="M102" s="80">
        <v>28.6525</v>
      </c>
    </row>
    <row r="103" spans="1:13" ht="31.5">
      <c r="A103" s="86">
        <v>59</v>
      </c>
      <c r="B103" s="82" t="s">
        <v>91</v>
      </c>
      <c r="C103" s="85"/>
      <c r="D103" s="78"/>
      <c r="E103" s="51">
        <v>2011</v>
      </c>
      <c r="F103" s="51">
        <v>2011</v>
      </c>
      <c r="G103" s="45">
        <f t="shared" si="4"/>
        <v>1.3299779999999999</v>
      </c>
      <c r="H103" s="81"/>
      <c r="I103" s="80">
        <v>1.1271</v>
      </c>
      <c r="J103" s="78"/>
      <c r="K103" s="78"/>
      <c r="L103" s="80">
        <v>1.1271</v>
      </c>
      <c r="M103" s="80">
        <v>1.1271</v>
      </c>
    </row>
    <row r="104" spans="1:13" ht="47.25">
      <c r="A104" s="86">
        <v>60</v>
      </c>
      <c r="B104" s="82" t="s">
        <v>90</v>
      </c>
      <c r="C104" s="85"/>
      <c r="D104" s="78" t="s">
        <v>89</v>
      </c>
      <c r="E104" s="51">
        <v>2011</v>
      </c>
      <c r="F104" s="51">
        <v>2011</v>
      </c>
      <c r="G104" s="45">
        <f t="shared" si="4"/>
        <v>7.44993</v>
      </c>
      <c r="H104" s="81"/>
      <c r="I104" s="80">
        <v>6.3135</v>
      </c>
      <c r="J104" s="78" t="s">
        <v>89</v>
      </c>
      <c r="K104" s="78" t="s">
        <v>89</v>
      </c>
      <c r="L104" s="80">
        <v>6.3135</v>
      </c>
      <c r="M104" s="80">
        <v>6.3135</v>
      </c>
    </row>
    <row r="105" spans="1:13" ht="15.75">
      <c r="A105" s="88"/>
      <c r="B105" s="87" t="s">
        <v>88</v>
      </c>
      <c r="C105" s="85"/>
      <c r="D105" s="78"/>
      <c r="E105" s="51"/>
      <c r="F105" s="51"/>
      <c r="G105" s="45"/>
      <c r="H105" s="81"/>
      <c r="I105" s="80"/>
      <c r="J105" s="78"/>
      <c r="K105" s="78"/>
      <c r="L105" s="80"/>
      <c r="M105" s="80"/>
    </row>
    <row r="106" spans="1:13" ht="31.5">
      <c r="A106" s="86">
        <v>61</v>
      </c>
      <c r="B106" s="89" t="s">
        <v>87</v>
      </c>
      <c r="C106" s="85"/>
      <c r="D106" s="78" t="s">
        <v>86</v>
      </c>
      <c r="E106" s="51">
        <v>2011</v>
      </c>
      <c r="F106" s="51">
        <v>2011</v>
      </c>
      <c r="G106" s="45">
        <f>I106*1.18</f>
        <v>11.300033999999998</v>
      </c>
      <c r="H106" s="81"/>
      <c r="I106" s="80">
        <v>9.5763</v>
      </c>
      <c r="J106" s="78" t="s">
        <v>86</v>
      </c>
      <c r="K106" s="78" t="s">
        <v>86</v>
      </c>
      <c r="L106" s="80">
        <v>9.5763</v>
      </c>
      <c r="M106" s="80">
        <v>9.5763</v>
      </c>
    </row>
    <row r="107" spans="1:13" ht="15.75">
      <c r="A107" s="88"/>
      <c r="B107" s="87" t="s">
        <v>85</v>
      </c>
      <c r="C107" s="85"/>
      <c r="D107" s="78"/>
      <c r="E107" s="51"/>
      <c r="F107" s="51"/>
      <c r="G107" s="45"/>
      <c r="H107" s="81"/>
      <c r="I107" s="80"/>
      <c r="J107" s="78"/>
      <c r="K107" s="78"/>
      <c r="L107" s="80"/>
      <c r="M107" s="80"/>
    </row>
    <row r="108" spans="1:13" ht="31.5">
      <c r="A108" s="86">
        <v>62</v>
      </c>
      <c r="B108" s="82" t="s">
        <v>84</v>
      </c>
      <c r="C108" s="85"/>
      <c r="D108" s="78" t="s">
        <v>83</v>
      </c>
      <c r="E108" s="51">
        <v>2011</v>
      </c>
      <c r="F108" s="51">
        <v>2011</v>
      </c>
      <c r="G108" s="45">
        <f>I108*1.18</f>
        <v>4.589964</v>
      </c>
      <c r="H108" s="81"/>
      <c r="I108" s="80">
        <v>3.8898</v>
      </c>
      <c r="J108" s="78" t="s">
        <v>83</v>
      </c>
      <c r="K108" s="78" t="s">
        <v>83</v>
      </c>
      <c r="L108" s="80">
        <v>3.8898</v>
      </c>
      <c r="M108" s="80">
        <v>3.8898</v>
      </c>
    </row>
    <row r="109" spans="1:13" ht="15.75">
      <c r="A109" s="88"/>
      <c r="B109" s="87" t="s">
        <v>22</v>
      </c>
      <c r="C109" s="85"/>
      <c r="D109" s="78"/>
      <c r="E109" s="51"/>
      <c r="F109" s="51"/>
      <c r="G109" s="45"/>
      <c r="H109" s="81"/>
      <c r="I109" s="80"/>
      <c r="J109" s="78"/>
      <c r="K109" s="78"/>
      <c r="L109" s="80"/>
      <c r="M109" s="80"/>
    </row>
    <row r="110" spans="1:13" ht="31.5">
      <c r="A110" s="86">
        <v>63</v>
      </c>
      <c r="B110" s="82" t="s">
        <v>82</v>
      </c>
      <c r="C110" s="85"/>
      <c r="D110" s="78"/>
      <c r="E110" s="51">
        <v>2011</v>
      </c>
      <c r="F110" s="51">
        <v>2011</v>
      </c>
      <c r="G110" s="45">
        <f>I110*1.18</f>
        <v>0.33984</v>
      </c>
      <c r="H110" s="81"/>
      <c r="I110" s="80">
        <v>0.288</v>
      </c>
      <c r="J110" s="78" t="s">
        <v>81</v>
      </c>
      <c r="K110" s="78" t="s">
        <v>81</v>
      </c>
      <c r="L110" s="80">
        <v>0.288</v>
      </c>
      <c r="M110" s="80">
        <v>0.288</v>
      </c>
    </row>
    <row r="111" spans="1:13" ht="15.75">
      <c r="A111" s="84">
        <v>64</v>
      </c>
      <c r="B111" s="82" t="s">
        <v>80</v>
      </c>
      <c r="C111" s="71"/>
      <c r="D111" s="78"/>
      <c r="E111" s="51">
        <v>2011</v>
      </c>
      <c r="F111" s="51">
        <v>2011</v>
      </c>
      <c r="G111" s="45">
        <f>I111*1.18</f>
        <v>43.84172</v>
      </c>
      <c r="H111" s="81"/>
      <c r="I111" s="80">
        <v>37.154</v>
      </c>
      <c r="J111" s="78"/>
      <c r="K111" s="78"/>
      <c r="L111" s="80">
        <v>37.154</v>
      </c>
      <c r="M111" s="80">
        <v>37.154</v>
      </c>
    </row>
    <row r="112" spans="1:13" ht="47.25">
      <c r="A112" s="83">
        <v>65</v>
      </c>
      <c r="B112" s="82" t="s">
        <v>79</v>
      </c>
      <c r="C112" s="71"/>
      <c r="D112" s="78"/>
      <c r="E112" s="51">
        <v>2011</v>
      </c>
      <c r="F112" s="51">
        <v>2011</v>
      </c>
      <c r="G112" s="45">
        <f>I112*1.18</f>
        <v>70.3604854</v>
      </c>
      <c r="H112" s="81"/>
      <c r="I112" s="80">
        <v>59.62753</v>
      </c>
      <c r="J112" s="78"/>
      <c r="K112" s="78"/>
      <c r="L112" s="80">
        <v>59.62753</v>
      </c>
      <c r="M112" s="80">
        <v>59.62753</v>
      </c>
    </row>
    <row r="113" spans="1:13" ht="15.75">
      <c r="A113" s="33" t="s">
        <v>12</v>
      </c>
      <c r="B113" s="31"/>
      <c r="C113" s="31"/>
      <c r="D113" s="31"/>
      <c r="E113" s="31"/>
      <c r="F113" s="31"/>
      <c r="G113" s="32"/>
      <c r="H113" s="31"/>
      <c r="I113" s="31"/>
      <c r="J113" s="78"/>
      <c r="K113" s="78"/>
      <c r="L113" s="80"/>
      <c r="M113" s="79"/>
    </row>
    <row r="114" spans="1:13" ht="36" customHeight="1">
      <c r="A114" s="35" t="s">
        <v>78</v>
      </c>
      <c r="B114" s="34" t="s">
        <v>77</v>
      </c>
      <c r="C114" s="31"/>
      <c r="D114" s="31"/>
      <c r="E114" s="31"/>
      <c r="F114" s="31"/>
      <c r="G114" s="32"/>
      <c r="H114" s="31"/>
      <c r="I114" s="31"/>
      <c r="J114" s="78"/>
      <c r="K114" s="78"/>
      <c r="L114" s="80"/>
      <c r="M114" s="79"/>
    </row>
    <row r="115" spans="1:13" ht="15.75">
      <c r="A115" s="39">
        <v>1</v>
      </c>
      <c r="B115" s="71" t="s">
        <v>14</v>
      </c>
      <c r="C115" s="31"/>
      <c r="D115" s="31"/>
      <c r="E115" s="31"/>
      <c r="F115" s="31"/>
      <c r="G115" s="32"/>
      <c r="H115" s="31"/>
      <c r="I115" s="31"/>
      <c r="J115" s="78"/>
      <c r="K115" s="78"/>
      <c r="L115" s="80"/>
      <c r="M115" s="79"/>
    </row>
    <row r="116" spans="1:13" ht="19.5" customHeight="1">
      <c r="A116" s="39">
        <v>2</v>
      </c>
      <c r="B116" s="71" t="s">
        <v>13</v>
      </c>
      <c r="C116" s="31"/>
      <c r="D116" s="31"/>
      <c r="E116" s="31"/>
      <c r="F116" s="31"/>
      <c r="G116" s="32"/>
      <c r="H116" s="31"/>
      <c r="I116" s="31"/>
      <c r="J116" s="78"/>
      <c r="K116" s="78"/>
      <c r="L116" s="80"/>
      <c r="M116" s="79"/>
    </row>
    <row r="117" spans="1:13" ht="15.75">
      <c r="A117" s="33" t="s">
        <v>12</v>
      </c>
      <c r="B117" s="31"/>
      <c r="C117" s="31"/>
      <c r="D117" s="31"/>
      <c r="E117" s="31"/>
      <c r="F117" s="31"/>
      <c r="G117" s="32"/>
      <c r="H117" s="31"/>
      <c r="I117" s="31"/>
      <c r="J117" s="37"/>
      <c r="K117" s="78"/>
      <c r="L117" s="37"/>
      <c r="M117" s="77"/>
    </row>
    <row r="118" spans="1:13" ht="15.75">
      <c r="A118" s="35" t="s">
        <v>76</v>
      </c>
      <c r="B118" s="34" t="s">
        <v>75</v>
      </c>
      <c r="C118" s="31"/>
      <c r="D118" s="31"/>
      <c r="E118" s="31"/>
      <c r="F118" s="31"/>
      <c r="G118" s="32"/>
      <c r="H118" s="31"/>
      <c r="I118" s="31"/>
      <c r="J118" s="32"/>
      <c r="K118" s="32"/>
      <c r="L118" s="32"/>
      <c r="M118" s="74"/>
    </row>
    <row r="119" spans="1:13" ht="15.75">
      <c r="A119" s="33">
        <v>1</v>
      </c>
      <c r="B119" s="31" t="s">
        <v>14</v>
      </c>
      <c r="C119" s="31"/>
      <c r="D119" s="31"/>
      <c r="E119" s="31"/>
      <c r="F119" s="31"/>
      <c r="G119" s="32"/>
      <c r="H119" s="31"/>
      <c r="I119" s="31"/>
      <c r="J119" s="32"/>
      <c r="K119" s="32"/>
      <c r="L119" s="32"/>
      <c r="M119" s="74"/>
    </row>
    <row r="120" spans="1:13" ht="15.75">
      <c r="A120" s="33">
        <v>2</v>
      </c>
      <c r="B120" s="31" t="s">
        <v>13</v>
      </c>
      <c r="C120" s="31"/>
      <c r="D120" s="31"/>
      <c r="E120" s="31"/>
      <c r="F120" s="31"/>
      <c r="G120" s="32"/>
      <c r="H120" s="31"/>
      <c r="I120" s="31"/>
      <c r="J120" s="32"/>
      <c r="K120" s="32"/>
      <c r="L120" s="32"/>
      <c r="M120" s="74"/>
    </row>
    <row r="121" spans="1:13" ht="15.75">
      <c r="A121" s="33" t="s">
        <v>12</v>
      </c>
      <c r="B121" s="31"/>
      <c r="C121" s="31"/>
      <c r="D121" s="31"/>
      <c r="E121" s="31"/>
      <c r="F121" s="31"/>
      <c r="G121" s="32"/>
      <c r="H121" s="31"/>
      <c r="I121" s="31"/>
      <c r="J121" s="32"/>
      <c r="K121" s="32"/>
      <c r="L121" s="32"/>
      <c r="M121" s="74"/>
    </row>
    <row r="122" spans="1:13" ht="47.25">
      <c r="A122" s="35" t="s">
        <v>74</v>
      </c>
      <c r="B122" s="34" t="s">
        <v>73</v>
      </c>
      <c r="C122" s="31"/>
      <c r="D122" s="31"/>
      <c r="E122" s="31"/>
      <c r="F122" s="31"/>
      <c r="G122" s="32"/>
      <c r="H122" s="31"/>
      <c r="I122" s="31"/>
      <c r="J122" s="32"/>
      <c r="K122" s="32"/>
      <c r="L122" s="32"/>
      <c r="M122" s="74"/>
    </row>
    <row r="123" spans="1:13" ht="15.75">
      <c r="A123" s="33">
        <v>1</v>
      </c>
      <c r="B123" s="31" t="s">
        <v>14</v>
      </c>
      <c r="C123" s="31"/>
      <c r="D123" s="31"/>
      <c r="E123" s="31"/>
      <c r="F123" s="31"/>
      <c r="G123" s="32"/>
      <c r="H123" s="31"/>
      <c r="I123" s="31"/>
      <c r="J123" s="32"/>
      <c r="K123" s="32"/>
      <c r="L123" s="32"/>
      <c r="M123" s="74"/>
    </row>
    <row r="124" spans="1:13" ht="15.75">
      <c r="A124" s="33">
        <v>2</v>
      </c>
      <c r="B124" s="31" t="s">
        <v>13</v>
      </c>
      <c r="C124" s="31"/>
      <c r="D124" s="31"/>
      <c r="E124" s="31"/>
      <c r="F124" s="31"/>
      <c r="G124" s="32"/>
      <c r="H124" s="31"/>
      <c r="I124" s="76"/>
      <c r="J124" s="32"/>
      <c r="K124" s="32"/>
      <c r="L124" s="32"/>
      <c r="M124" s="74"/>
    </row>
    <row r="125" spans="1:13" ht="15.75">
      <c r="A125" s="35" t="s">
        <v>12</v>
      </c>
      <c r="B125" s="31"/>
      <c r="C125" s="31"/>
      <c r="D125" s="31"/>
      <c r="E125" s="31"/>
      <c r="F125" s="31"/>
      <c r="G125" s="32"/>
      <c r="H125" s="75"/>
      <c r="I125" s="31"/>
      <c r="J125" s="32"/>
      <c r="K125" s="32"/>
      <c r="L125" s="32"/>
      <c r="M125" s="74"/>
    </row>
    <row r="126" spans="1:13" ht="15.75">
      <c r="A126" s="35">
        <v>2</v>
      </c>
      <c r="B126" s="44" t="s">
        <v>72</v>
      </c>
      <c r="C126" s="31"/>
      <c r="D126" s="44" t="str">
        <f>D131</f>
        <v>5,482/37,50/22,20</v>
      </c>
      <c r="E126" s="44"/>
      <c r="F126" s="44"/>
      <c r="G126" s="73">
        <f aca="true" t="shared" si="5" ref="G126:M126">G131</f>
        <v>240.05437899999998</v>
      </c>
      <c r="H126" s="73">
        <f t="shared" si="5"/>
        <v>108.3327962</v>
      </c>
      <c r="I126" s="73">
        <f t="shared" si="5"/>
        <v>111.62846000000002</v>
      </c>
      <c r="J126" s="73" t="str">
        <f t="shared" si="5"/>
        <v>3,005/28,58/16,94</v>
      </c>
      <c r="K126" s="73" t="str">
        <f t="shared" si="5"/>
        <v>3,005/28,58/16,94</v>
      </c>
      <c r="L126" s="73">
        <f t="shared" si="5"/>
        <v>111.62846000000002</v>
      </c>
      <c r="M126" s="72">
        <f t="shared" si="5"/>
        <v>111.62846000000002</v>
      </c>
    </row>
    <row r="127" spans="1:13" s="64" customFormat="1" ht="31.5">
      <c r="A127" s="63" t="s">
        <v>71</v>
      </c>
      <c r="B127" s="44" t="s">
        <v>70</v>
      </c>
      <c r="C127" s="70"/>
      <c r="D127" s="37"/>
      <c r="E127" s="70"/>
      <c r="F127" s="60"/>
      <c r="G127" s="69"/>
      <c r="H127" s="37"/>
      <c r="I127" s="68"/>
      <c r="J127" s="68"/>
      <c r="K127" s="67"/>
      <c r="L127" s="66"/>
      <c r="M127" s="65"/>
    </row>
    <row r="128" spans="1:13" s="64" customFormat="1" ht="15.75">
      <c r="A128" s="49">
        <v>1</v>
      </c>
      <c r="B128" s="71" t="s">
        <v>14</v>
      </c>
      <c r="C128" s="70"/>
      <c r="D128" s="37"/>
      <c r="E128" s="70"/>
      <c r="F128" s="60"/>
      <c r="G128" s="69"/>
      <c r="H128" s="37"/>
      <c r="I128" s="68"/>
      <c r="J128" s="68"/>
      <c r="K128" s="67"/>
      <c r="L128" s="66"/>
      <c r="M128" s="65"/>
    </row>
    <row r="129" spans="1:13" s="64" customFormat="1" ht="15.75">
      <c r="A129" s="49">
        <v>2</v>
      </c>
      <c r="B129" s="71" t="s">
        <v>13</v>
      </c>
      <c r="C129" s="70"/>
      <c r="D129" s="37"/>
      <c r="E129" s="70"/>
      <c r="F129" s="60"/>
      <c r="G129" s="69"/>
      <c r="H129" s="37"/>
      <c r="I129" s="68"/>
      <c r="J129" s="68"/>
      <c r="K129" s="67"/>
      <c r="L129" s="66"/>
      <c r="M129" s="65"/>
    </row>
    <row r="130" spans="1:13" s="64" customFormat="1" ht="15.75">
      <c r="A130" s="49" t="s">
        <v>12</v>
      </c>
      <c r="B130" s="44"/>
      <c r="C130" s="70"/>
      <c r="D130" s="37"/>
      <c r="E130" s="70"/>
      <c r="F130" s="60"/>
      <c r="G130" s="69"/>
      <c r="H130" s="37"/>
      <c r="I130" s="68"/>
      <c r="J130" s="68"/>
      <c r="K130" s="67"/>
      <c r="L130" s="66"/>
      <c r="M130" s="65"/>
    </row>
    <row r="131" spans="1:13" ht="15.75">
      <c r="A131" s="63" t="s">
        <v>69</v>
      </c>
      <c r="B131" s="44" t="s">
        <v>68</v>
      </c>
      <c r="C131" s="61"/>
      <c r="D131" s="60" t="s">
        <v>67</v>
      </c>
      <c r="E131" s="62"/>
      <c r="F131" s="62"/>
      <c r="G131" s="61">
        <f>SUM(G133:G157)</f>
        <v>240.05437899999998</v>
      </c>
      <c r="H131" s="61">
        <f>SUM(H133:H157)</f>
        <v>108.3327962</v>
      </c>
      <c r="I131" s="59">
        <f>SUM(I133:I157)</f>
        <v>111.62846000000002</v>
      </c>
      <c r="J131" s="60" t="s">
        <v>66</v>
      </c>
      <c r="K131" s="60" t="s">
        <v>66</v>
      </c>
      <c r="L131" s="59">
        <f>SUM(L133:L157)</f>
        <v>111.62846000000002</v>
      </c>
      <c r="M131" s="58">
        <f>SUM(L131:L131)</f>
        <v>111.62846000000002</v>
      </c>
    </row>
    <row r="132" spans="1:13" ht="19.5" customHeight="1">
      <c r="A132" s="49"/>
      <c r="B132" s="57" t="s">
        <v>65</v>
      </c>
      <c r="C132" s="37"/>
      <c r="D132" s="44"/>
      <c r="E132" s="44"/>
      <c r="F132" s="44"/>
      <c r="G132" s="45"/>
      <c r="H132" s="44"/>
      <c r="I132" s="44"/>
      <c r="J132" s="37"/>
      <c r="K132" s="37"/>
      <c r="L132" s="37"/>
      <c r="M132" s="56"/>
    </row>
    <row r="133" spans="1:13" ht="70.5" customHeight="1">
      <c r="A133" s="49">
        <v>1</v>
      </c>
      <c r="B133" s="54" t="s">
        <v>64</v>
      </c>
      <c r="C133" s="37" t="s">
        <v>18</v>
      </c>
      <c r="D133" s="47" t="s">
        <v>63</v>
      </c>
      <c r="E133" s="46">
        <v>2011</v>
      </c>
      <c r="F133" s="46">
        <v>2011</v>
      </c>
      <c r="G133" s="45">
        <f>I133*1.18</f>
        <v>8.5901876</v>
      </c>
      <c r="H133" s="55"/>
      <c r="I133" s="43">
        <v>7.27982</v>
      </c>
      <c r="J133" s="47" t="s">
        <v>63</v>
      </c>
      <c r="K133" s="47" t="s">
        <v>63</v>
      </c>
      <c r="L133" s="43">
        <v>7.27982</v>
      </c>
      <c r="M133" s="50">
        <v>7.27982</v>
      </c>
    </row>
    <row r="134" spans="1:13" ht="74.25" customHeight="1">
      <c r="A134" s="49">
        <v>2</v>
      </c>
      <c r="B134" s="54" t="s">
        <v>62</v>
      </c>
      <c r="C134" s="37" t="s">
        <v>18</v>
      </c>
      <c r="D134" s="47" t="s">
        <v>61</v>
      </c>
      <c r="E134" s="46">
        <v>2011</v>
      </c>
      <c r="F134" s="46">
        <v>2011</v>
      </c>
      <c r="G134" s="45">
        <f>I134*1.18</f>
        <v>6.122017</v>
      </c>
      <c r="H134" s="44"/>
      <c r="I134" s="43">
        <v>5.18815</v>
      </c>
      <c r="J134" s="47" t="s">
        <v>61</v>
      </c>
      <c r="K134" s="47" t="s">
        <v>61</v>
      </c>
      <c r="L134" s="43">
        <v>5.18815</v>
      </c>
      <c r="M134" s="50">
        <v>5.18815</v>
      </c>
    </row>
    <row r="135" spans="1:13" ht="74.25" customHeight="1">
      <c r="A135" s="49">
        <v>2</v>
      </c>
      <c r="B135" s="54" t="s">
        <v>60</v>
      </c>
      <c r="C135" s="37" t="s">
        <v>18</v>
      </c>
      <c r="D135" s="47" t="s">
        <v>59</v>
      </c>
      <c r="E135" s="46">
        <v>2011</v>
      </c>
      <c r="F135" s="46">
        <v>2014</v>
      </c>
      <c r="G135" s="45">
        <v>23.336</v>
      </c>
      <c r="H135" s="53">
        <f>G135-(I135*1.18)</f>
        <v>15.281379</v>
      </c>
      <c r="I135" s="43">
        <v>6.82595</v>
      </c>
      <c r="J135" s="47" t="s">
        <v>58</v>
      </c>
      <c r="K135" s="47" t="s">
        <v>58</v>
      </c>
      <c r="L135" s="43">
        <v>6.82595</v>
      </c>
      <c r="M135" s="50">
        <v>6.82595</v>
      </c>
    </row>
    <row r="136" spans="1:13" ht="15.75">
      <c r="A136" s="49"/>
      <c r="B136" s="52" t="s">
        <v>57</v>
      </c>
      <c r="C136" s="37"/>
      <c r="D136" s="47"/>
      <c r="E136" s="51"/>
      <c r="F136" s="51"/>
      <c r="G136" s="45"/>
      <c r="H136" s="44"/>
      <c r="I136" s="28"/>
      <c r="J136" s="47"/>
      <c r="K136" s="47"/>
      <c r="L136" s="28"/>
      <c r="M136" s="27"/>
    </row>
    <row r="137" spans="1:13" ht="83.25" customHeight="1">
      <c r="A137" s="49">
        <v>4</v>
      </c>
      <c r="B137" s="48" t="s">
        <v>56</v>
      </c>
      <c r="C137" s="37" t="s">
        <v>18</v>
      </c>
      <c r="D137" s="47" t="s">
        <v>55</v>
      </c>
      <c r="E137" s="46">
        <v>2011</v>
      </c>
      <c r="F137" s="46">
        <v>2011</v>
      </c>
      <c r="G137" s="45">
        <f>I137*1.18</f>
        <v>3.3213224</v>
      </c>
      <c r="H137" s="44"/>
      <c r="I137" s="43">
        <v>2.81468</v>
      </c>
      <c r="J137" s="47" t="s">
        <v>55</v>
      </c>
      <c r="K137" s="47" t="s">
        <v>55</v>
      </c>
      <c r="L137" s="43">
        <v>2.81468</v>
      </c>
      <c r="M137" s="50">
        <v>2.81468</v>
      </c>
    </row>
    <row r="138" spans="1:13" ht="72" customHeight="1">
      <c r="A138" s="49">
        <v>4</v>
      </c>
      <c r="B138" s="48" t="s">
        <v>54</v>
      </c>
      <c r="C138" s="37" t="s">
        <v>18</v>
      </c>
      <c r="D138" s="47" t="s">
        <v>53</v>
      </c>
      <c r="E138" s="46">
        <v>2011</v>
      </c>
      <c r="F138" s="46">
        <v>2011</v>
      </c>
      <c r="G138" s="45">
        <f>I138*1.18</f>
        <v>4.8327726</v>
      </c>
      <c r="H138" s="44"/>
      <c r="I138" s="43">
        <v>4.09557</v>
      </c>
      <c r="J138" s="47" t="s">
        <v>53</v>
      </c>
      <c r="K138" s="47" t="s">
        <v>53</v>
      </c>
      <c r="L138" s="43">
        <v>4.09557</v>
      </c>
      <c r="M138" s="50">
        <v>4.09557</v>
      </c>
    </row>
    <row r="139" spans="1:13" ht="15.75">
      <c r="A139" s="49"/>
      <c r="B139" s="52" t="s">
        <v>52</v>
      </c>
      <c r="C139" s="37"/>
      <c r="D139" s="47"/>
      <c r="E139" s="51"/>
      <c r="F139" s="51"/>
      <c r="G139" s="45"/>
      <c r="H139" s="44"/>
      <c r="I139" s="28"/>
      <c r="J139" s="47"/>
      <c r="K139" s="47"/>
      <c r="L139" s="28"/>
      <c r="M139" s="27"/>
    </row>
    <row r="140" spans="1:13" ht="72.75" customHeight="1">
      <c r="A140" s="49">
        <v>6</v>
      </c>
      <c r="B140" s="48" t="s">
        <v>51</v>
      </c>
      <c r="C140" s="37" t="s">
        <v>18</v>
      </c>
      <c r="D140" s="47" t="s">
        <v>50</v>
      </c>
      <c r="E140" s="46">
        <v>2011</v>
      </c>
      <c r="F140" s="46">
        <v>2011</v>
      </c>
      <c r="G140" s="45">
        <f>I140*1.18</f>
        <v>20.092863</v>
      </c>
      <c r="H140" s="44"/>
      <c r="I140" s="43">
        <v>17.02785</v>
      </c>
      <c r="J140" s="47" t="s">
        <v>50</v>
      </c>
      <c r="K140" s="47" t="s">
        <v>50</v>
      </c>
      <c r="L140" s="43">
        <v>17.02785</v>
      </c>
      <c r="M140" s="50">
        <v>17.02785</v>
      </c>
    </row>
    <row r="141" spans="1:13" ht="56.25" customHeight="1">
      <c r="A141" s="49">
        <v>7</v>
      </c>
      <c r="B141" s="48" t="s">
        <v>49</v>
      </c>
      <c r="C141" s="37" t="s">
        <v>18</v>
      </c>
      <c r="D141" s="47" t="s">
        <v>48</v>
      </c>
      <c r="E141" s="46">
        <v>2011</v>
      </c>
      <c r="F141" s="46">
        <v>2011</v>
      </c>
      <c r="G141" s="45">
        <f>I141*1.18</f>
        <v>6.0139526</v>
      </c>
      <c r="H141" s="44"/>
      <c r="I141" s="43">
        <v>5.09657</v>
      </c>
      <c r="J141" s="47" t="s">
        <v>48</v>
      </c>
      <c r="K141" s="47" t="s">
        <v>48</v>
      </c>
      <c r="L141" s="43">
        <v>5.09657</v>
      </c>
      <c r="M141" s="50">
        <v>5.09657</v>
      </c>
    </row>
    <row r="142" spans="1:13" ht="65.25" customHeight="1">
      <c r="A142" s="49">
        <v>8</v>
      </c>
      <c r="B142" s="48" t="s">
        <v>47</v>
      </c>
      <c r="C142" s="37" t="s">
        <v>18</v>
      </c>
      <c r="D142" s="47" t="s">
        <v>46</v>
      </c>
      <c r="E142" s="46">
        <v>2011</v>
      </c>
      <c r="F142" s="46">
        <v>2011</v>
      </c>
      <c r="G142" s="45">
        <f>I142*1.18</f>
        <v>6.3918593999999995</v>
      </c>
      <c r="H142" s="44"/>
      <c r="I142" s="43">
        <v>5.41683</v>
      </c>
      <c r="J142" s="47" t="s">
        <v>46</v>
      </c>
      <c r="K142" s="47" t="s">
        <v>46</v>
      </c>
      <c r="L142" s="43">
        <v>5.41683</v>
      </c>
      <c r="M142" s="50">
        <v>5.41683</v>
      </c>
    </row>
    <row r="143" spans="1:13" ht="60.75" customHeight="1">
      <c r="A143" s="49">
        <v>9</v>
      </c>
      <c r="B143" s="48" t="s">
        <v>45</v>
      </c>
      <c r="C143" s="37" t="s">
        <v>18</v>
      </c>
      <c r="D143" s="47" t="s">
        <v>44</v>
      </c>
      <c r="E143" s="46">
        <v>2011</v>
      </c>
      <c r="F143" s="46">
        <v>2011</v>
      </c>
      <c r="G143" s="45">
        <f>I143*1.18</f>
        <v>5.266222</v>
      </c>
      <c r="H143" s="44"/>
      <c r="I143" s="43">
        <v>4.4629</v>
      </c>
      <c r="J143" s="47" t="s">
        <v>44</v>
      </c>
      <c r="K143" s="47" t="s">
        <v>44</v>
      </c>
      <c r="L143" s="43">
        <v>4.4629</v>
      </c>
      <c r="M143" s="50">
        <v>4.4629</v>
      </c>
    </row>
    <row r="144" spans="1:13" ht="70.5" customHeight="1">
      <c r="A144" s="49">
        <v>10</v>
      </c>
      <c r="B144" s="48" t="s">
        <v>43</v>
      </c>
      <c r="C144" s="37" t="s">
        <v>18</v>
      </c>
      <c r="D144" s="47" t="s">
        <v>42</v>
      </c>
      <c r="E144" s="46">
        <v>2011</v>
      </c>
      <c r="F144" s="46">
        <v>2013</v>
      </c>
      <c r="G144" s="45">
        <v>27.719</v>
      </c>
      <c r="H144" s="53">
        <f>G144-(I144*1.18)</f>
        <v>14.292016000000002</v>
      </c>
      <c r="I144" s="43">
        <v>11.3788</v>
      </c>
      <c r="J144" s="47" t="s">
        <v>41</v>
      </c>
      <c r="K144" s="47" t="s">
        <v>41</v>
      </c>
      <c r="L144" s="43">
        <v>11.3788</v>
      </c>
      <c r="M144" s="50">
        <v>11.3788</v>
      </c>
    </row>
    <row r="145" spans="1:13" ht="15.75">
      <c r="A145" s="49"/>
      <c r="B145" s="52" t="s">
        <v>40</v>
      </c>
      <c r="C145" s="37"/>
      <c r="D145" s="47"/>
      <c r="E145" s="51"/>
      <c r="F145" s="51"/>
      <c r="G145" s="45"/>
      <c r="H145" s="44"/>
      <c r="I145" s="28"/>
      <c r="J145" s="47"/>
      <c r="K145" s="47"/>
      <c r="L145" s="28"/>
      <c r="M145" s="27"/>
    </row>
    <row r="146" spans="1:13" ht="70.5" customHeight="1">
      <c r="A146" s="49">
        <v>11</v>
      </c>
      <c r="B146" s="48" t="s">
        <v>39</v>
      </c>
      <c r="C146" s="37" t="s">
        <v>18</v>
      </c>
      <c r="D146" s="47" t="s">
        <v>38</v>
      </c>
      <c r="E146" s="46">
        <v>2011</v>
      </c>
      <c r="F146" s="46">
        <v>2011</v>
      </c>
      <c r="G146" s="45">
        <f>I146*1.18</f>
        <v>0.8111792</v>
      </c>
      <c r="H146" s="44"/>
      <c r="I146" s="43">
        <v>0.68744</v>
      </c>
      <c r="J146" s="47" t="s">
        <v>38</v>
      </c>
      <c r="K146" s="47" t="s">
        <v>38</v>
      </c>
      <c r="L146" s="43">
        <v>0.68744</v>
      </c>
      <c r="M146" s="50">
        <v>0.68744</v>
      </c>
    </row>
    <row r="147" spans="1:13" ht="59.25" customHeight="1">
      <c r="A147" s="49">
        <v>12</v>
      </c>
      <c r="B147" s="48" t="s">
        <v>37</v>
      </c>
      <c r="C147" s="37" t="s">
        <v>18</v>
      </c>
      <c r="D147" s="47" t="s">
        <v>36</v>
      </c>
      <c r="E147" s="46">
        <v>2011</v>
      </c>
      <c r="F147" s="46">
        <v>2011</v>
      </c>
      <c r="G147" s="45">
        <f>I147*1.18</f>
        <v>3.031007</v>
      </c>
      <c r="H147" s="44"/>
      <c r="I147" s="43">
        <v>2.56865</v>
      </c>
      <c r="J147" s="47" t="s">
        <v>36</v>
      </c>
      <c r="K147" s="47" t="s">
        <v>36</v>
      </c>
      <c r="L147" s="43">
        <v>2.56865</v>
      </c>
      <c r="M147" s="50">
        <v>2.56865</v>
      </c>
    </row>
    <row r="148" spans="1:13" ht="77.25" customHeight="1">
      <c r="A148" s="49">
        <v>13</v>
      </c>
      <c r="B148" s="48" t="s">
        <v>35</v>
      </c>
      <c r="C148" s="37" t="s">
        <v>18</v>
      </c>
      <c r="D148" s="47" t="s">
        <v>34</v>
      </c>
      <c r="E148" s="46">
        <v>2011</v>
      </c>
      <c r="F148" s="46">
        <v>2011</v>
      </c>
      <c r="G148" s="45">
        <f>I148*1.18</f>
        <v>1.342309</v>
      </c>
      <c r="H148" s="44"/>
      <c r="I148" s="43">
        <v>1.13755</v>
      </c>
      <c r="J148" s="47" t="s">
        <v>34</v>
      </c>
      <c r="K148" s="47" t="s">
        <v>34</v>
      </c>
      <c r="L148" s="43">
        <v>1.13755</v>
      </c>
      <c r="M148" s="50">
        <v>1.13755</v>
      </c>
    </row>
    <row r="149" spans="1:13" ht="78" customHeight="1">
      <c r="A149" s="49">
        <v>14</v>
      </c>
      <c r="B149" s="48" t="s">
        <v>33</v>
      </c>
      <c r="C149" s="37" t="s">
        <v>18</v>
      </c>
      <c r="D149" s="47" t="s">
        <v>32</v>
      </c>
      <c r="E149" s="46">
        <v>2011</v>
      </c>
      <c r="F149" s="46">
        <v>2011</v>
      </c>
      <c r="G149" s="45">
        <f>I149*1.18</f>
        <v>3.6563362</v>
      </c>
      <c r="H149" s="44"/>
      <c r="I149" s="43">
        <v>3.09859</v>
      </c>
      <c r="J149" s="47" t="s">
        <v>32</v>
      </c>
      <c r="K149" s="47" t="s">
        <v>32</v>
      </c>
      <c r="L149" s="43">
        <v>3.09859</v>
      </c>
      <c r="M149" s="50">
        <v>3.09859</v>
      </c>
    </row>
    <row r="150" spans="1:13" ht="15.75">
      <c r="A150" s="49"/>
      <c r="B150" s="52" t="s">
        <v>31</v>
      </c>
      <c r="C150" s="37"/>
      <c r="D150" s="47"/>
      <c r="E150" s="51"/>
      <c r="F150" s="51"/>
      <c r="G150" s="45"/>
      <c r="H150" s="44"/>
      <c r="I150" s="28"/>
      <c r="J150" s="47"/>
      <c r="K150" s="47"/>
      <c r="L150" s="28"/>
      <c r="M150" s="27"/>
    </row>
    <row r="151" spans="1:13" ht="63" customHeight="1">
      <c r="A151" s="49">
        <v>15</v>
      </c>
      <c r="B151" s="48" t="s">
        <v>30</v>
      </c>
      <c r="C151" s="37" t="s">
        <v>18</v>
      </c>
      <c r="D151" s="47" t="s">
        <v>29</v>
      </c>
      <c r="E151" s="46">
        <v>2011</v>
      </c>
      <c r="F151" s="46">
        <v>2011</v>
      </c>
      <c r="G151" s="45">
        <f>I151*1.18</f>
        <v>12.2317502</v>
      </c>
      <c r="H151" s="44"/>
      <c r="I151" s="43">
        <v>10.36589</v>
      </c>
      <c r="J151" s="47" t="s">
        <v>29</v>
      </c>
      <c r="K151" s="47" t="s">
        <v>29</v>
      </c>
      <c r="L151" s="43">
        <v>10.36589</v>
      </c>
      <c r="M151" s="50">
        <v>10.36589</v>
      </c>
    </row>
    <row r="152" spans="1:13" ht="15.75" customHeight="1">
      <c r="A152" s="49"/>
      <c r="B152" s="52" t="s">
        <v>28</v>
      </c>
      <c r="C152" s="37"/>
      <c r="D152" s="47"/>
      <c r="E152" s="51"/>
      <c r="F152" s="51"/>
      <c r="G152" s="45"/>
      <c r="H152" s="44"/>
      <c r="I152" s="28"/>
      <c r="J152" s="47"/>
      <c r="K152" s="47"/>
      <c r="L152" s="28"/>
      <c r="M152" s="27"/>
    </row>
    <row r="153" spans="1:13" ht="69" customHeight="1">
      <c r="A153" s="49">
        <v>16</v>
      </c>
      <c r="B153" s="48" t="s">
        <v>27</v>
      </c>
      <c r="C153" s="37" t="s">
        <v>18</v>
      </c>
      <c r="D153" s="47" t="s">
        <v>26</v>
      </c>
      <c r="E153" s="46">
        <v>2011</v>
      </c>
      <c r="F153" s="46">
        <v>2015</v>
      </c>
      <c r="G153" s="45">
        <v>56.191</v>
      </c>
      <c r="H153" s="53">
        <f>G153-(I153*1.18)</f>
        <v>48.1377006</v>
      </c>
      <c r="I153" s="43">
        <v>6.82483</v>
      </c>
      <c r="J153" s="47" t="s">
        <v>23</v>
      </c>
      <c r="K153" s="47" t="s">
        <v>23</v>
      </c>
      <c r="L153" s="43">
        <v>6.82483</v>
      </c>
      <c r="M153" s="50">
        <v>6.82483</v>
      </c>
    </row>
    <row r="154" spans="1:13" ht="62.25" customHeight="1">
      <c r="A154" s="49">
        <v>17</v>
      </c>
      <c r="B154" s="48" t="s">
        <v>25</v>
      </c>
      <c r="C154" s="37" t="s">
        <v>18</v>
      </c>
      <c r="D154" s="47" t="s">
        <v>24</v>
      </c>
      <c r="E154" s="46">
        <v>2011</v>
      </c>
      <c r="F154" s="46">
        <v>2015</v>
      </c>
      <c r="G154" s="45">
        <v>38.675</v>
      </c>
      <c r="H154" s="53">
        <f>G154-(I154*1.18)</f>
        <v>30.621700599999997</v>
      </c>
      <c r="I154" s="43">
        <v>6.82483</v>
      </c>
      <c r="J154" s="47" t="s">
        <v>23</v>
      </c>
      <c r="K154" s="47" t="s">
        <v>23</v>
      </c>
      <c r="L154" s="43">
        <v>6.82483</v>
      </c>
      <c r="M154" s="50">
        <v>6.82483</v>
      </c>
    </row>
    <row r="155" spans="1:13" ht="15.75">
      <c r="A155" s="49"/>
      <c r="B155" s="52" t="s">
        <v>22</v>
      </c>
      <c r="C155" s="37"/>
      <c r="D155" s="47"/>
      <c r="E155" s="51"/>
      <c r="F155" s="51"/>
      <c r="G155" s="45"/>
      <c r="H155" s="44"/>
      <c r="I155" s="28"/>
      <c r="J155" s="47"/>
      <c r="K155" s="47"/>
      <c r="L155" s="28"/>
      <c r="M155" s="27"/>
    </row>
    <row r="156" spans="1:13" ht="91.5" customHeight="1">
      <c r="A156" s="49">
        <v>18</v>
      </c>
      <c r="B156" s="48" t="s">
        <v>21</v>
      </c>
      <c r="C156" s="37" t="s">
        <v>18</v>
      </c>
      <c r="D156" s="47" t="s">
        <v>20</v>
      </c>
      <c r="E156" s="46">
        <v>2011</v>
      </c>
      <c r="F156" s="46">
        <v>2011</v>
      </c>
      <c r="G156" s="45">
        <f>I156*1.18</f>
        <v>6.523677199999999</v>
      </c>
      <c r="H156" s="44"/>
      <c r="I156" s="43">
        <v>5.52854</v>
      </c>
      <c r="J156" s="47" t="s">
        <v>20</v>
      </c>
      <c r="K156" s="47" t="s">
        <v>20</v>
      </c>
      <c r="L156" s="43">
        <v>5.52854</v>
      </c>
      <c r="M156" s="50">
        <v>5.52854</v>
      </c>
    </row>
    <row r="157" spans="1:13" ht="69" customHeight="1">
      <c r="A157" s="49">
        <v>19</v>
      </c>
      <c r="B157" s="48" t="s">
        <v>19</v>
      </c>
      <c r="C157" s="37" t="s">
        <v>18</v>
      </c>
      <c r="D157" s="47" t="s">
        <v>17</v>
      </c>
      <c r="E157" s="46">
        <v>2011</v>
      </c>
      <c r="F157" s="46">
        <v>2011</v>
      </c>
      <c r="G157" s="45">
        <f>I157*1.18</f>
        <v>5.9059235999999995</v>
      </c>
      <c r="H157" s="44"/>
      <c r="I157" s="43">
        <v>5.00502</v>
      </c>
      <c r="J157" s="42" t="s">
        <v>17</v>
      </c>
      <c r="K157" s="42" t="s">
        <v>17</v>
      </c>
      <c r="L157" s="41">
        <v>5.00502</v>
      </c>
      <c r="M157" s="40">
        <v>5.00502</v>
      </c>
    </row>
    <row r="158" spans="1:13" ht="15.75">
      <c r="A158" s="39" t="s">
        <v>12</v>
      </c>
      <c r="B158" s="37"/>
      <c r="C158" s="37"/>
      <c r="D158" s="38"/>
      <c r="E158" s="37"/>
      <c r="F158" s="37"/>
      <c r="G158" s="37"/>
      <c r="H158" s="37"/>
      <c r="I158" s="36"/>
      <c r="J158" s="29"/>
      <c r="K158" s="29"/>
      <c r="L158" s="28"/>
      <c r="M158" s="27"/>
    </row>
    <row r="159" spans="1:13" ht="15.75">
      <c r="A159" s="162" t="s">
        <v>16</v>
      </c>
      <c r="B159" s="163"/>
      <c r="C159" s="31"/>
      <c r="D159" s="31"/>
      <c r="E159" s="31"/>
      <c r="F159" s="31"/>
      <c r="G159" s="32"/>
      <c r="H159" s="31"/>
      <c r="I159" s="30"/>
      <c r="J159" s="29"/>
      <c r="K159" s="29"/>
      <c r="L159" s="28"/>
      <c r="M159" s="27"/>
    </row>
    <row r="160" spans="1:13" ht="31.5">
      <c r="A160" s="35"/>
      <c r="B160" s="34" t="s">
        <v>15</v>
      </c>
      <c r="C160" s="31"/>
      <c r="D160" s="31"/>
      <c r="E160" s="31"/>
      <c r="F160" s="31"/>
      <c r="G160" s="32"/>
      <c r="H160" s="31"/>
      <c r="I160" s="30"/>
      <c r="J160" s="29"/>
      <c r="K160" s="29"/>
      <c r="L160" s="28"/>
      <c r="M160" s="27"/>
    </row>
    <row r="161" spans="1:13" ht="15.75">
      <c r="A161" s="33">
        <v>1</v>
      </c>
      <c r="B161" s="31" t="s">
        <v>14</v>
      </c>
      <c r="C161" s="31"/>
      <c r="D161" s="31"/>
      <c r="E161" s="31"/>
      <c r="F161" s="31"/>
      <c r="G161" s="32"/>
      <c r="H161" s="31"/>
      <c r="I161" s="30"/>
      <c r="J161" s="29"/>
      <c r="K161" s="29"/>
      <c r="L161" s="28"/>
      <c r="M161" s="27"/>
    </row>
    <row r="162" spans="1:13" ht="15.75">
      <c r="A162" s="33">
        <v>2</v>
      </c>
      <c r="B162" s="31" t="s">
        <v>13</v>
      </c>
      <c r="C162" s="31"/>
      <c r="D162" s="31"/>
      <c r="E162" s="31"/>
      <c r="F162" s="31"/>
      <c r="G162" s="32"/>
      <c r="H162" s="31"/>
      <c r="I162" s="30"/>
      <c r="J162" s="29"/>
      <c r="K162" s="29"/>
      <c r="L162" s="28"/>
      <c r="M162" s="27"/>
    </row>
    <row r="163" spans="1:13" ht="16.5" thickBot="1">
      <c r="A163" s="26" t="s">
        <v>12</v>
      </c>
      <c r="B163" s="25"/>
      <c r="C163" s="25"/>
      <c r="D163" s="25"/>
      <c r="E163" s="25"/>
      <c r="F163" s="25"/>
      <c r="G163" s="25"/>
      <c r="H163" s="25"/>
      <c r="I163" s="24"/>
      <c r="J163" s="23"/>
      <c r="K163" s="23"/>
      <c r="L163" s="22"/>
      <c r="M163" s="21"/>
    </row>
    <row r="164" spans="1:13" ht="15.75">
      <c r="A164" s="20"/>
      <c r="B164" s="13"/>
      <c r="C164" s="13"/>
      <c r="D164" s="13"/>
      <c r="E164" s="13"/>
      <c r="F164" s="13"/>
      <c r="G164" s="5"/>
      <c r="H164" s="13"/>
      <c r="I164" s="13"/>
      <c r="J164" s="5"/>
      <c r="K164" s="5"/>
      <c r="L164" s="4"/>
      <c r="M164" s="4"/>
    </row>
    <row r="165" spans="1:13" ht="15.75">
      <c r="A165" s="19"/>
      <c r="B165" s="1" t="s">
        <v>11</v>
      </c>
      <c r="J165" s="5"/>
      <c r="K165" s="5"/>
      <c r="L165" s="4"/>
      <c r="M165" s="4"/>
    </row>
    <row r="166" spans="1:13" ht="15.75">
      <c r="A166" s="16"/>
      <c r="B166" s="1" t="s">
        <v>10</v>
      </c>
      <c r="J166" s="5"/>
      <c r="K166" s="5"/>
      <c r="L166" s="4"/>
      <c r="M166" s="4"/>
    </row>
    <row r="167" spans="1:13" ht="15.75">
      <c r="A167" s="16"/>
      <c r="B167" s="164" t="s">
        <v>9</v>
      </c>
      <c r="C167" s="164"/>
      <c r="D167" s="164"/>
      <c r="E167" s="164"/>
      <c r="F167" s="164"/>
      <c r="G167" s="164"/>
      <c r="H167" s="164"/>
      <c r="I167" s="164"/>
      <c r="J167" s="5"/>
      <c r="K167" s="5"/>
      <c r="L167" s="4"/>
      <c r="M167" s="4"/>
    </row>
    <row r="168" spans="2:13" ht="15.75">
      <c r="B168" s="165" t="s">
        <v>8</v>
      </c>
      <c r="C168" s="165"/>
      <c r="D168" s="165"/>
      <c r="E168" s="165"/>
      <c r="F168" s="165"/>
      <c r="G168" s="165"/>
      <c r="H168" s="165"/>
      <c r="J168" s="5"/>
      <c r="K168" s="5"/>
      <c r="L168" s="4"/>
      <c r="M168" s="4"/>
    </row>
    <row r="169" spans="2:13" ht="15.75">
      <c r="B169" s="166" t="s">
        <v>7</v>
      </c>
      <c r="C169" s="166"/>
      <c r="D169" s="166"/>
      <c r="E169" s="17"/>
      <c r="F169" s="17"/>
      <c r="G169" s="18"/>
      <c r="H169" s="17"/>
      <c r="J169" s="5"/>
      <c r="K169" s="5"/>
      <c r="L169" s="4"/>
      <c r="M169" s="4"/>
    </row>
    <row r="170" spans="1:13" ht="15.75">
      <c r="A170" s="16"/>
      <c r="B170" s="165" t="s">
        <v>6</v>
      </c>
      <c r="C170" s="165"/>
      <c r="D170" s="165"/>
      <c r="E170" s="165"/>
      <c r="F170" s="165"/>
      <c r="G170" s="165"/>
      <c r="H170" s="165"/>
      <c r="J170" s="5"/>
      <c r="K170" s="5"/>
      <c r="L170" s="4"/>
      <c r="M170" s="4"/>
    </row>
    <row r="171" spans="1:13" ht="15.75">
      <c r="A171" s="16"/>
      <c r="B171" s="165"/>
      <c r="C171" s="165"/>
      <c r="D171" s="165"/>
      <c r="E171" s="165"/>
      <c r="F171" s="165"/>
      <c r="G171" s="165"/>
      <c r="H171" s="165"/>
      <c r="J171" s="5"/>
      <c r="K171" s="5"/>
      <c r="L171" s="4"/>
      <c r="M171" s="4"/>
    </row>
    <row r="172" spans="1:13" ht="15.75">
      <c r="A172" s="16"/>
      <c r="J172" s="5"/>
      <c r="K172" s="5"/>
      <c r="L172" s="4"/>
      <c r="M172" s="4"/>
    </row>
    <row r="173" spans="1:13" ht="15.75">
      <c r="A173" s="16"/>
      <c r="J173" s="5"/>
      <c r="K173" s="5"/>
      <c r="L173" s="4"/>
      <c r="M173" s="4"/>
    </row>
    <row r="174" spans="2:13" ht="18.75">
      <c r="B174" s="10" t="s">
        <v>5</v>
      </c>
      <c r="C174" s="12"/>
      <c r="D174" s="10"/>
      <c r="E174" s="7"/>
      <c r="F174" s="6"/>
      <c r="G174" s="11" t="s">
        <v>4</v>
      </c>
      <c r="H174" s="10"/>
      <c r="I174" s="2"/>
      <c r="J174" s="5"/>
      <c r="K174" s="5"/>
      <c r="L174" s="4"/>
      <c r="M174" s="4"/>
    </row>
    <row r="175" spans="2:13" ht="18.75">
      <c r="B175" s="15"/>
      <c r="C175" s="12"/>
      <c r="D175" s="15"/>
      <c r="E175" s="7"/>
      <c r="F175" s="6"/>
      <c r="G175" s="14"/>
      <c r="H175" s="13"/>
      <c r="I175" s="2"/>
      <c r="J175" s="5"/>
      <c r="K175" s="5"/>
      <c r="L175" s="4"/>
      <c r="M175" s="4"/>
    </row>
    <row r="176" spans="2:13" ht="18" customHeight="1">
      <c r="B176" s="10" t="s">
        <v>3</v>
      </c>
      <c r="C176" s="12"/>
      <c r="D176" s="10"/>
      <c r="E176" s="7"/>
      <c r="F176" s="6"/>
      <c r="G176" s="11" t="s">
        <v>2</v>
      </c>
      <c r="H176" s="10"/>
      <c r="I176" s="2"/>
      <c r="J176" s="5"/>
      <c r="K176" s="5"/>
      <c r="L176" s="4"/>
      <c r="M176" s="4"/>
    </row>
    <row r="177" spans="10:13" ht="15.75">
      <c r="J177" s="5"/>
      <c r="K177" s="5"/>
      <c r="L177" s="4"/>
      <c r="M177" s="4"/>
    </row>
    <row r="178" spans="2:13" ht="18.75">
      <c r="B178" s="8" t="s">
        <v>1</v>
      </c>
      <c r="C178" s="9"/>
      <c r="D178" s="8"/>
      <c r="E178" s="7"/>
      <c r="F178" s="6"/>
      <c r="G178" s="167" t="s">
        <v>0</v>
      </c>
      <c r="H178" s="167"/>
      <c r="I178" s="167"/>
      <c r="J178" s="5"/>
      <c r="K178" s="5"/>
      <c r="L178" s="4"/>
      <c r="M178" s="4"/>
    </row>
    <row r="179" spans="10:13" ht="15.75">
      <c r="J179" s="5"/>
      <c r="K179" s="5"/>
      <c r="L179" s="4"/>
      <c r="M179" s="4"/>
    </row>
    <row r="180" spans="10:13" ht="15.75">
      <c r="J180" s="3"/>
      <c r="K180" s="3"/>
      <c r="L180" s="3"/>
      <c r="M180" s="3"/>
    </row>
    <row r="181" spans="10:13" ht="15.75">
      <c r="J181" s="3"/>
      <c r="K181" s="3"/>
      <c r="L181" s="3"/>
      <c r="M181" s="3"/>
    </row>
    <row r="182" spans="10:13" ht="15.75">
      <c r="J182" s="3"/>
      <c r="K182" s="3"/>
      <c r="L182" s="3"/>
      <c r="M182" s="3"/>
    </row>
    <row r="183" spans="10:13" ht="15.75">
      <c r="J183" s="3"/>
      <c r="K183" s="3"/>
      <c r="L183" s="3"/>
      <c r="M183" s="3"/>
    </row>
    <row r="184" spans="10:13" ht="15.75">
      <c r="J184" s="3"/>
      <c r="K184" s="3"/>
      <c r="L184" s="3"/>
      <c r="M184" s="3"/>
    </row>
    <row r="185" spans="10:13" ht="15.75">
      <c r="J185" s="3"/>
      <c r="K185" s="3"/>
      <c r="L185" s="3"/>
      <c r="M185" s="3"/>
    </row>
  </sheetData>
  <sheetProtection/>
  <mergeCells count="24">
    <mergeCell ref="L2:M2"/>
    <mergeCell ref="K3:M3"/>
    <mergeCell ref="K4:M4"/>
    <mergeCell ref="E14:E16"/>
    <mergeCell ref="A14:A16"/>
    <mergeCell ref="B6:L6"/>
    <mergeCell ref="K9:M9"/>
    <mergeCell ref="K10:M10"/>
    <mergeCell ref="J14:K14"/>
    <mergeCell ref="L14:M14"/>
    <mergeCell ref="F14:F16"/>
    <mergeCell ref="G14:G15"/>
    <mergeCell ref="H14:H15"/>
    <mergeCell ref="I14:I15"/>
    <mergeCell ref="B14:B16"/>
    <mergeCell ref="C14:C15"/>
    <mergeCell ref="D14:D15"/>
    <mergeCell ref="A159:B159"/>
    <mergeCell ref="B167:I167"/>
    <mergeCell ref="B168:H168"/>
    <mergeCell ref="B169:D169"/>
    <mergeCell ref="G178:I178"/>
    <mergeCell ref="B171:H171"/>
    <mergeCell ref="B170:H170"/>
  </mergeCells>
  <printOptions horizontalCentered="1"/>
  <pageMargins left="0.4330708661417323" right="0.2755905511811024" top="0.31496062992125984" bottom="0.3937007874015748" header="0.1968503937007874" footer="0.1968503937007874"/>
  <pageSetup fitToHeight="4" horizontalDpi="600" verticalDpi="600" orientation="landscape" paperSize="9" scale="60" r:id="rId1"/>
  <headerFooter>
    <oddFooter>&amp;C&amp;P</oddFooter>
  </headerFooter>
  <rowBreaks count="2" manualBreakCount="2">
    <brk id="35" max="12" man="1"/>
    <brk id="1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YakovlevaEA</dc:creator>
  <cp:keywords/>
  <dc:description/>
  <cp:lastModifiedBy>Дарья Ежова</cp:lastModifiedBy>
  <dcterms:created xsi:type="dcterms:W3CDTF">2013-02-28T08:03:22Z</dcterms:created>
  <dcterms:modified xsi:type="dcterms:W3CDTF">2013-02-28T09:20:06Z</dcterms:modified>
  <cp:category/>
  <cp:version/>
  <cp:contentType/>
  <cp:contentStatus/>
</cp:coreProperties>
</file>